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s octubre\"/>
    </mc:Choice>
  </mc:AlternateContent>
  <bookViews>
    <workbookView xWindow="0" yWindow="0" windowWidth="28800" windowHeight="12450"/>
  </bookViews>
  <sheets>
    <sheet name="nominapor01_31102021" sheetId="1" r:id="rId1"/>
  </sheets>
  <calcPr calcId="162913"/>
</workbook>
</file>

<file path=xl/calcChain.xml><?xml version="1.0" encoding="utf-8"?>
<calcChain xmlns="http://schemas.openxmlformats.org/spreadsheetml/2006/main">
  <c r="L43" i="1" l="1"/>
  <c r="L44" i="1"/>
  <c r="L42" i="1"/>
  <c r="N149" i="1"/>
  <c r="N44" i="1"/>
  <c r="N45" i="1"/>
  <c r="K149" i="1"/>
  <c r="K44" i="1"/>
  <c r="K45" i="1"/>
  <c r="L45" i="1" l="1"/>
  <c r="L149" i="1" l="1"/>
  <c r="L148" i="1"/>
  <c r="N109" i="1" l="1"/>
  <c r="N150" i="1"/>
  <c r="N161" i="1"/>
  <c r="N111" i="1"/>
  <c r="N162" i="1"/>
  <c r="N212" i="1"/>
  <c r="L109" i="1"/>
  <c r="L150" i="1"/>
  <c r="L161" i="1"/>
  <c r="L111" i="1"/>
  <c r="L162" i="1"/>
  <c r="L212" i="1"/>
  <c r="K109" i="1"/>
  <c r="K150" i="1"/>
  <c r="K161" i="1"/>
  <c r="K111" i="1"/>
  <c r="K162" i="1"/>
  <c r="K212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51" i="1"/>
  <c r="K152" i="1"/>
  <c r="K153" i="1"/>
  <c r="K154" i="1"/>
  <c r="K155" i="1"/>
  <c r="K156" i="1"/>
  <c r="K157" i="1"/>
  <c r="K158" i="1"/>
  <c r="K159" i="1"/>
  <c r="K160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N83" i="1" l="1"/>
  <c r="K83" i="1"/>
  <c r="L83" i="1" l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3" i="1"/>
  <c r="N214" i="1"/>
  <c r="N215" i="1"/>
  <c r="N216" i="1"/>
  <c r="N51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3" i="1"/>
  <c r="L214" i="1"/>
  <c r="L215" i="1"/>
  <c r="L216" i="1"/>
  <c r="L51" i="1"/>
  <c r="K209" i="1"/>
  <c r="K210" i="1"/>
  <c r="K211" i="1"/>
  <c r="K213" i="1"/>
  <c r="K214" i="1"/>
  <c r="K215" i="1"/>
  <c r="K216" i="1"/>
  <c r="K51" i="1"/>
  <c r="N193" i="1"/>
  <c r="N194" i="1"/>
  <c r="L194" i="1"/>
  <c r="L193" i="1" l="1"/>
  <c r="N190" i="1"/>
  <c r="N191" i="1"/>
  <c r="N192" i="1"/>
  <c r="L191" i="1"/>
  <c r="L192" i="1"/>
  <c r="L189" i="1" l="1"/>
  <c r="L190" i="1"/>
  <c r="N174" i="1" l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L188" i="1" l="1"/>
  <c r="L177" i="1" l="1"/>
  <c r="L178" i="1"/>
  <c r="L179" i="1"/>
  <c r="L180" i="1"/>
  <c r="L181" i="1"/>
  <c r="L182" i="1"/>
  <c r="L183" i="1"/>
  <c r="L184" i="1"/>
  <c r="L185" i="1"/>
  <c r="L186" i="1"/>
  <c r="L187" i="1"/>
  <c r="N173" i="1" l="1"/>
  <c r="L173" i="1"/>
  <c r="L174" i="1"/>
  <c r="L175" i="1"/>
  <c r="L176" i="1"/>
  <c r="N167" i="1" l="1"/>
  <c r="N168" i="1"/>
  <c r="N169" i="1"/>
  <c r="N170" i="1"/>
  <c r="N171" i="1"/>
  <c r="N172" i="1"/>
  <c r="L167" i="1"/>
  <c r="L168" i="1"/>
  <c r="L169" i="1"/>
  <c r="L170" i="1"/>
  <c r="L171" i="1"/>
  <c r="L172" i="1"/>
  <c r="N164" i="1" l="1"/>
  <c r="N165" i="1"/>
  <c r="N166" i="1"/>
  <c r="L164" i="1"/>
  <c r="L165" i="1"/>
  <c r="L166" i="1"/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10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51" i="1"/>
  <c r="N152" i="1"/>
  <c r="N153" i="1"/>
  <c r="N154" i="1"/>
  <c r="N155" i="1"/>
  <c r="N156" i="1"/>
  <c r="N157" i="1"/>
  <c r="N158" i="1"/>
  <c r="N159" i="1"/>
  <c r="N160" i="1"/>
  <c r="N163" i="1"/>
  <c r="N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10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51" i="1"/>
  <c r="L152" i="1"/>
  <c r="L153" i="1"/>
  <c r="L154" i="1"/>
  <c r="L155" i="1"/>
  <c r="L156" i="1"/>
  <c r="L157" i="1"/>
  <c r="L158" i="1"/>
  <c r="L159" i="1"/>
  <c r="L160" i="1"/>
  <c r="L163" i="1"/>
  <c r="L28" i="1"/>
</calcChain>
</file>

<file path=xl/sharedStrings.xml><?xml version="1.0" encoding="utf-8"?>
<sst xmlns="http://schemas.openxmlformats.org/spreadsheetml/2006/main" count="1155" uniqueCount="557">
  <si>
    <t>50</t>
  </si>
  <si>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</si>
  <si>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</si>
  <si>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</si>
  <si>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</si>
  <si>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</si>
  <si>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</si>
  <si>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</si>
  <si>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</si>
  <si>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10</t>
  </si>
  <si>
    <t>CABALLERIZO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</si>
  <si>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</si>
  <si>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</si>
  <si>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</si>
  <si>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</si>
  <si>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</si>
  <si>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</si>
  <si>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</si>
  <si>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</si>
  <si>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</si>
  <si>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SUPERINTENDENTE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</si>
  <si>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</si>
  <si>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</si>
  <si>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</si>
  <si>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</si>
  <si>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</si>
  <si>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</si>
  <si>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</si>
  <si>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</si>
  <si>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</si>
  <si>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SECRETARIA</t>
  </si>
  <si>
    <t>29</t>
  </si>
  <si>
    <t>INGENIERO EN ENTRENA</t>
  </si>
  <si>
    <t>30</t>
  </si>
  <si>
    <t>MECANICO CENTRIFUGAS</t>
  </si>
  <si>
    <t>31</t>
  </si>
  <si>
    <t>QUIMICO CONTROL DE C</t>
  </si>
  <si>
    <t>32</t>
  </si>
  <si>
    <t>33</t>
  </si>
  <si>
    <t>QUIMICO CONTROL M/D</t>
  </si>
  <si>
    <t>34</t>
  </si>
  <si>
    <t>QUIMICO AGUA DE CALD</t>
  </si>
  <si>
    <t>35</t>
  </si>
  <si>
    <t>OP. BOMBA MIELES</t>
  </si>
  <si>
    <t>36</t>
  </si>
  <si>
    <t>37</t>
  </si>
  <si>
    <t>38</t>
  </si>
  <si>
    <t>39</t>
  </si>
  <si>
    <t>ENC. DE MANTENIMIENT</t>
  </si>
  <si>
    <t>40</t>
  </si>
  <si>
    <t>41</t>
  </si>
  <si>
    <t>ING. DE TURNO</t>
  </si>
  <si>
    <t>42</t>
  </si>
  <si>
    <t>43</t>
  </si>
  <si>
    <t>44</t>
  </si>
  <si>
    <t>ASISTENTE FABRICACIO</t>
  </si>
  <si>
    <t>45</t>
  </si>
  <si>
    <t>46</t>
  </si>
  <si>
    <t>MECANICO GENERAL</t>
  </si>
  <si>
    <t>47</t>
  </si>
  <si>
    <t>48</t>
  </si>
  <si>
    <t>49</t>
  </si>
  <si>
    <t>AUX. DE OFICINA</t>
  </si>
  <si>
    <t>ENC. SEGURIDAD INDUS</t>
  </si>
  <si>
    <t>51</t>
  </si>
  <si>
    <t>52</t>
  </si>
  <si>
    <t>SUPERVISOR BOMBAS, T</t>
  </si>
  <si>
    <t>53</t>
  </si>
  <si>
    <t>54</t>
  </si>
  <si>
    <t>55</t>
  </si>
  <si>
    <t>56</t>
  </si>
  <si>
    <t>ENC. TALLER DE REP.</t>
  </si>
  <si>
    <t>57</t>
  </si>
  <si>
    <t>58</t>
  </si>
  <si>
    <t>CHOFER EQUIPO PESADO</t>
  </si>
  <si>
    <t>59</t>
  </si>
  <si>
    <t>60</t>
  </si>
  <si>
    <t>ELECTRICO GENERAL</t>
  </si>
  <si>
    <t>61</t>
  </si>
  <si>
    <t>ENC. DE INSTRUMENTAC</t>
  </si>
  <si>
    <t>62</t>
  </si>
  <si>
    <t>ELECTRICISTA</t>
  </si>
  <si>
    <t>63</t>
  </si>
  <si>
    <t>64</t>
  </si>
  <si>
    <t>65</t>
  </si>
  <si>
    <t>ENC. PAPELERIA Y REC</t>
  </si>
  <si>
    <t>66</t>
  </si>
  <si>
    <t>67</t>
  </si>
  <si>
    <t>68</t>
  </si>
  <si>
    <t>69</t>
  </si>
  <si>
    <t>CONTADOR</t>
  </si>
  <si>
    <t>70</t>
  </si>
  <si>
    <t>SUB-CONTADOR</t>
  </si>
  <si>
    <t>71</t>
  </si>
  <si>
    <t>AUXILIAR DE CONTABIL</t>
  </si>
  <si>
    <t>72</t>
  </si>
  <si>
    <t>73</t>
  </si>
  <si>
    <t>ENC. DE PRESUPUESTO</t>
  </si>
  <si>
    <t>74</t>
  </si>
  <si>
    <t>75</t>
  </si>
  <si>
    <t>ENC. DE NOMINAS</t>
  </si>
  <si>
    <t>76</t>
  </si>
  <si>
    <t>77</t>
  </si>
  <si>
    <t>78</t>
  </si>
  <si>
    <t>ENC. SECCION DE LIST</t>
  </si>
  <si>
    <t>79</t>
  </si>
  <si>
    <t>80</t>
  </si>
  <si>
    <t>81</t>
  </si>
  <si>
    <t>82</t>
  </si>
  <si>
    <t>ENC. CONTROL DE COMB</t>
  </si>
  <si>
    <t>83</t>
  </si>
  <si>
    <t>ENC. RECEPCION MATER</t>
  </si>
  <si>
    <t>84</t>
  </si>
  <si>
    <t>SUPERVISOR</t>
  </si>
  <si>
    <t>85</t>
  </si>
  <si>
    <t>86</t>
  </si>
  <si>
    <t>SEGURIDAD</t>
  </si>
  <si>
    <t>87</t>
  </si>
  <si>
    <t>GUARDACAMPESTRE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</si>
  <si>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</si>
  <si>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</si>
  <si>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</si>
  <si>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</si>
  <si>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</si>
  <si>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</si>
  <si>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</si>
  <si>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</si>
  <si>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</si>
  <si>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</si>
  <si>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</si>
  <si>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</si>
  <si>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</si>
  <si>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</si>
  <si>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</si>
  <si>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</si>
  <si>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</si>
  <si>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</si>
  <si>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</si>
  <si>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</si>
  <si>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</si>
  <si>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</si>
  <si>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</si>
  <si>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</si>
  <si>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</si>
  <si>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</si>
  <si>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</si>
  <si>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</si>
  <si>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</si>
  <si>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</si>
  <si>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</si>
  <si>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</si>
  <si>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</si>
  <si>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</si>
  <si>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</si>
  <si>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</si>
  <si>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</si>
  <si>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</si>
  <si>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</si>
  <si>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</si>
  <si>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</si>
  <si>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</si>
  <si>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</si>
  <si>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</si>
  <si>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</si>
  <si>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</si>
  <si>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</si>
  <si>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117</t>
  </si>
  <si>
    <t>118</t>
  </si>
  <si>
    <t>119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</si>
  <si>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</si>
  <si>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</si>
  <si>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</si>
  <si>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</si>
  <si>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</si>
  <si>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</si>
  <si>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</si>
  <si>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</si>
  <si>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</si>
  <si>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VALDEZ, RUFINO</t>
  </si>
  <si>
    <t>AQUINO ROMMEY, VIRGILIO</t>
  </si>
  <si>
    <t>GARCIA ASTACIO, PEDRO</t>
  </si>
  <si>
    <t>PEREZ, JUAN NICOLAS</t>
  </si>
  <si>
    <t>RAMIREZ, DANIEL ENRIQUE</t>
  </si>
  <si>
    <t>LIVEN, PEDRO RAMON</t>
  </si>
  <si>
    <t>LUIS, SANTO</t>
  </si>
  <si>
    <t>ANDUJAR SANTANA, JULIA MARIA</t>
  </si>
  <si>
    <t>APONTE DE LOS SANTOS, ELVIRA</t>
  </si>
  <si>
    <t>SANTANA, ISRAEL</t>
  </si>
  <si>
    <t>DAVIS RICHARDSON, JAIME ENMANUEL</t>
  </si>
  <si>
    <t>ORTIZ LIBURD, MANUEL ARQUIMED</t>
  </si>
  <si>
    <t>CASTRO RAMOS, DESIDERIO ANTON</t>
  </si>
  <si>
    <t>BRACHO WINTER, JOSE MARIA</t>
  </si>
  <si>
    <t>RODRIGUEZ, MARGARITO</t>
  </si>
  <si>
    <t>CASTRO MARTINEZ, MARCOS IGNACIO</t>
  </si>
  <si>
    <t>CALDERON NUNEZ, EDUARDO AMADO</t>
  </si>
  <si>
    <t>POLO DOMINGUEZ, FRANCISCO RAMON</t>
  </si>
  <si>
    <t>BAZAN CHIRENO, HIPOLITO</t>
  </si>
  <si>
    <t>PENA JIMENEZ, RUTH MARGARITA</t>
  </si>
  <si>
    <t>GARCIA FERNANDEZ, JUAN ADOLFO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</si>
  <si>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</si>
  <si>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</si>
  <si>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</si>
  <si>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</si>
  <si>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</si>
  <si>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REYES, MANUEL MARIA</t>
  </si>
  <si>
    <t>HODGE CARTY, ANIBAL CEFERINO</t>
  </si>
  <si>
    <t>PALACIO MOJICA, XIOMARA</t>
  </si>
  <si>
    <t>VALOY BENITEZ, RAMON ALBERTO</t>
  </si>
  <si>
    <t>MARTINEZ ROBLES, MANUEL ANGEL</t>
  </si>
  <si>
    <t>VALDEZ DEL CASTILLO, YESENIA</t>
  </si>
  <si>
    <t>DIJOL MUNOZ, MARIA ISABEL</t>
  </si>
  <si>
    <t>PEREYRA STAPLETON, MILCIADES</t>
  </si>
  <si>
    <t>ROSARIO CASTRO, JOSE ANTONIO</t>
  </si>
  <si>
    <t>MALDONADO, LUCIANO</t>
  </si>
  <si>
    <t>YAN VALDEZ, ENMANUEL</t>
  </si>
  <si>
    <t>ALCALA, CESAR JULIO</t>
  </si>
  <si>
    <t>REYES, VENANCIO</t>
  </si>
  <si>
    <t>GARCIA, RUBEN ELIAS</t>
  </si>
  <si>
    <t>BENITEZ, RAMON</t>
  </si>
  <si>
    <t>ALCANTARA RODRIGUEZ, JOSE MIGUEL</t>
  </si>
  <si>
    <t>NAVARRO PENA, RAMON</t>
  </si>
  <si>
    <t>ORTIZ RAMIREZ, JULIO SANTOS</t>
  </si>
  <si>
    <t>CORDERO, PAULINO</t>
  </si>
  <si>
    <t>FELICIANO QUEZADA, EUSEBIO</t>
  </si>
  <si>
    <t>SABINO, MIRVIO</t>
  </si>
  <si>
    <t>BAUTISTA, ANDRES</t>
  </si>
  <si>
    <t>TEJEDA PACHECO, RUBEN DARIO</t>
  </si>
  <si>
    <t>NATERA SALICHE, EDWIN</t>
  </si>
  <si>
    <t>CHOFER VEHICULO LIVI</t>
  </si>
  <si>
    <t>LOUIS, JOSEPH</t>
  </si>
  <si>
    <t>ENC. GRAL. DE BRACER</t>
  </si>
  <si>
    <t>120</t>
  </si>
  <si>
    <t>121</t>
  </si>
  <si>
    <t>122</t>
  </si>
  <si>
    <t>123</t>
  </si>
  <si>
    <t>124</t>
  </si>
  <si>
    <t>125</t>
  </si>
  <si>
    <t>126</t>
  </si>
  <si>
    <t>127</t>
  </si>
  <si>
    <t>CONSERJE</t>
  </si>
  <si>
    <t>LAVADOR</t>
  </si>
  <si>
    <t>128</t>
  </si>
  <si>
    <t>129</t>
  </si>
  <si>
    <t>130</t>
  </si>
  <si>
    <t>131</t>
  </si>
  <si>
    <t>ENCARGADO DE COSECHA</t>
  </si>
  <si>
    <t>ENCARGADO DE CULTIVO</t>
  </si>
  <si>
    <t>ALCALA, JULIO CESAR</t>
  </si>
  <si>
    <t>OP. PLANTA EMERGENCI</t>
  </si>
  <si>
    <t>GARCIA PAYANO, MARCEL</t>
  </si>
  <si>
    <t>PERIODISTA</t>
  </si>
  <si>
    <t>DE LOS SANTOS HERNAN, MELISA</t>
  </si>
  <si>
    <t>FEBLES OZORIA, ALAM BIENVENIDO</t>
  </si>
  <si>
    <t>ASISTENTE ENC. SEGUR</t>
  </si>
  <si>
    <t>ASISTENTE</t>
  </si>
  <si>
    <t>RICARDO SANTANA, PEDRO RAMON</t>
  </si>
  <si>
    <t>ENC. CONTABILIDAD DE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</si>
  <si>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</si>
  <si>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</si>
  <si>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</si>
  <si>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</si>
  <si>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</si>
  <si>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</si>
  <si>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</si>
  <si>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</si>
  <si>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</si>
  <si>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</si>
  <si>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</si>
  <si>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LISTERO</t>
  </si>
  <si>
    <t>ENC.DE COMPRA</t>
  </si>
  <si>
    <t>CARRION, JULIO</t>
  </si>
  <si>
    <t>143</t>
  </si>
  <si>
    <t>144</t>
  </si>
  <si>
    <t>JORNALERO</t>
  </si>
  <si>
    <t>145</t>
  </si>
  <si>
    <t>146</t>
  </si>
  <si>
    <t>147</t>
  </si>
  <si>
    <t>148</t>
  </si>
  <si>
    <t>149</t>
  </si>
  <si>
    <t>150</t>
  </si>
  <si>
    <t>151</t>
  </si>
  <si>
    <t>152</t>
  </si>
  <si>
    <t>CORNELIO, FIORDALIZA ENER</t>
  </si>
  <si>
    <t>CONTROL DE CANA Y CH</t>
  </si>
  <si>
    <t>MENDOZA DE LEON, RAMON ARQUIMEDE</t>
  </si>
  <si>
    <t>ANGOMAS DICENT, HECTOR FREDDY</t>
  </si>
  <si>
    <t>DURAN, HECTOR BIENVENI</t>
  </si>
  <si>
    <t>EUSEBIO SANTANA, LUIS ANGEL</t>
  </si>
  <si>
    <t>153</t>
  </si>
  <si>
    <t>154</t>
  </si>
  <si>
    <t>155</t>
  </si>
  <si>
    <t>ENC. DE CAJA</t>
  </si>
  <si>
    <t>QUINONES MEDINA, FELIX ANTONIO</t>
  </si>
  <si>
    <t>SUPTE. GRAL. DE CAMP</t>
  </si>
  <si>
    <t>CEDENO CLASS, REYNALDO</t>
  </si>
  <si>
    <t>SUPERVISOR DE COLONO</t>
  </si>
  <si>
    <t>MONTERO PEGUERO, JOSE GABRIEL</t>
  </si>
  <si>
    <t>2DO. JEFE DE FABRICA</t>
  </si>
  <si>
    <t>LANGUASCO SAN PABLO, RAFAEL HIPOLITO</t>
  </si>
  <si>
    <t>SUPTE. GRAL. DE FABR</t>
  </si>
  <si>
    <t>ALDUEY, JOSELITO PAYANO</t>
  </si>
  <si>
    <t>RAMIREZ, ADAM</t>
  </si>
  <si>
    <t>MECANICO DE 1RA.</t>
  </si>
  <si>
    <t>ELECTRICISTA DE 1RA.</t>
  </si>
  <si>
    <t>ABREU PLACENCIA, SANDY VIRGILIO</t>
  </si>
  <si>
    <t>ANDUJAR GALVEZ, TOMAS</t>
  </si>
  <si>
    <t>BASTARDO, FRANCISCO</t>
  </si>
  <si>
    <t>OP. DE TRACTOR</t>
  </si>
  <si>
    <t>NAVARRO, LUIS</t>
  </si>
  <si>
    <t>SUPTE. PLANTA ELECTR</t>
  </si>
  <si>
    <t>HERRERA CRUZ, MIGUEL ANGEL</t>
  </si>
  <si>
    <t>ASISTENTE Y SECRETAR</t>
  </si>
  <si>
    <t>CONTADOR GENERAL</t>
  </si>
  <si>
    <t>ANGLADA MORVAN, YARALGISA</t>
  </si>
  <si>
    <t>ASISTENTE CAJA</t>
  </si>
  <si>
    <t>ENC. DE REVISION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</si>
  <si>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</si>
  <si>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</si>
  <si>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</si>
  <si>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</si>
  <si>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</si>
  <si>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</si>
  <si>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FELIZ REYNA, DANAYRI DIRANNI</t>
  </si>
  <si>
    <t>SUPERVISORA</t>
  </si>
  <si>
    <t>MEDINA, RUBEN DARIO</t>
  </si>
  <si>
    <t>SUPERVISOR DE CULTIV</t>
  </si>
  <si>
    <t>FELIX CUEVAS, NAOSKI TANASKA</t>
  </si>
  <si>
    <t>CANDELARIO, PATRICIO</t>
  </si>
  <si>
    <t>MECANICO</t>
  </si>
  <si>
    <t>BESSON, JUAN ANTONIO</t>
  </si>
  <si>
    <t>CHOFER</t>
  </si>
  <si>
    <t>SANTANA, JUAN</t>
  </si>
  <si>
    <t>SUPERVISOR DE SEGURI</t>
  </si>
  <si>
    <t>NOYOLA, ISMAEL</t>
  </si>
  <si>
    <t>PLOMERO DE 1RA.</t>
  </si>
  <si>
    <t>LICO VILLA, CLAUDIO RAFAEL</t>
  </si>
  <si>
    <t>OBRERO</t>
  </si>
  <si>
    <t>AMADOR, RICARDO</t>
  </si>
  <si>
    <t>PROMOTORA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</si>
  <si>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</si>
  <si>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</si>
  <si>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</si>
  <si>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</si>
  <si>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</si>
  <si>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</si>
  <si>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</si>
  <si>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</si>
  <si>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</si>
  <si>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</si>
  <si>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</si>
  <si>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</si>
  <si>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</si>
  <si>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</si>
  <si>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</si>
  <si>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</si>
  <si>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</si>
  <si>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</si>
  <si>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</si>
  <si>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</si>
  <si>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</si>
  <si>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</si>
  <si>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</si>
  <si>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</si>
  <si>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</si>
  <si>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</si>
  <si>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</si>
  <si>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</si>
  <si>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</si>
  <si>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</si>
  <si>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</si>
  <si>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</si>
  <si>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</si>
  <si>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</si>
  <si>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</si>
  <si>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</si>
  <si>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OP. DE BULDOZER</t>
  </si>
  <si>
    <t>CUETO RAMIREZ, ELVIN</t>
  </si>
  <si>
    <t>SUPERVISOR DE CAMION</t>
  </si>
  <si>
    <t>CASTRO SOSA, FERNANDO</t>
  </si>
  <si>
    <t>JASCO, YESELO</t>
  </si>
  <si>
    <t>SUPERVISOR DE OPERAC</t>
  </si>
  <si>
    <t>JAVIER VALDEZ, OLIVER</t>
  </si>
  <si>
    <t>PEGUERO NATERA, SERAPIO ANTONIO</t>
  </si>
  <si>
    <t>CEDANO PRESINAL, KRYSEL ADELAIDA</t>
  </si>
  <si>
    <t>ENC. DE RECURSOS HUM</t>
  </si>
  <si>
    <t>RODRIGUEZ ALCEQUIEZ, ROSELVIA</t>
  </si>
  <si>
    <t>ASISTENTE SEGURO MED</t>
  </si>
  <si>
    <t>PEREZ MERCEDES, ROIXE ARTURO</t>
  </si>
  <si>
    <t>ENC. ALMACEN DE MATE</t>
  </si>
  <si>
    <t>MERCEDES FELICIANO, GREGORIO</t>
  </si>
  <si>
    <t>BIBRAO COLA, RAMONA LIBRADA</t>
  </si>
  <si>
    <t>186</t>
  </si>
  <si>
    <t>187</t>
  </si>
  <si>
    <t>188</t>
  </si>
  <si>
    <t>189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</si>
  <si>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</si>
  <si>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</si>
  <si>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</si>
  <si>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</si>
  <si>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</si>
  <si>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</si>
  <si>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</si>
  <si>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</si>
  <si>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</si>
  <si>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</si>
  <si>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</si>
  <si>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</si>
  <si>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</si>
  <si>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</si>
  <si>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FERNANDEZ, HORACIO</t>
  </si>
  <si>
    <t>ENC. DE PATIO DE CAN</t>
  </si>
  <si>
    <t xml:space="preserve"> COLONIA OLIVARIH</t>
  </si>
  <si>
    <t>NUNEZ PEGUERO, GABRIEL BENJAMI</t>
  </si>
  <si>
    <t>DIGITADOR</t>
  </si>
  <si>
    <t>PUJOLS CEPEDA, MANUEL DE JESUS</t>
  </si>
  <si>
    <t>POLO VALE, ALBERTO</t>
  </si>
  <si>
    <t>ASISTENTE ADMINISTRA</t>
  </si>
  <si>
    <t>REYES SABINO, JACOBO</t>
  </si>
  <si>
    <t>CRUZ VALERIO, PEDRO</t>
  </si>
  <si>
    <t xml:space="preserve"> DESPARTAMENTO DE COMPRA</t>
  </si>
  <si>
    <t xml:space="preserve"> PRESUPUESTO</t>
  </si>
  <si>
    <t>CALVO JORGE, LEIDIANA YOVANN</t>
  </si>
  <si>
    <t>ASISTENTE CONTABILID</t>
  </si>
  <si>
    <t>BRAYAN, RAFAEL</t>
  </si>
  <si>
    <t>MORLA CARRION, VICENTE</t>
  </si>
  <si>
    <t>GABRIEL, MANUEL</t>
  </si>
  <si>
    <t>GIRON, SANTO</t>
  </si>
  <si>
    <t>NIEVES ALTAGRACIA, JUAN</t>
  </si>
  <si>
    <t>RIVERA PIERRE, FRANCO VICTOR</t>
  </si>
  <si>
    <t xml:space="preserve"> GASTOS GENERALES DE CAMPO</t>
  </si>
  <si>
    <t>DEL VILLAR REYES, ERNESTO</t>
  </si>
  <si>
    <t>ALCANTARA MORILLO, RUBEN DARIO</t>
  </si>
  <si>
    <t>VASQUEZ SABINO, RODOLFO</t>
  </si>
  <si>
    <t>MAXILITO DOLEAN, MISLE</t>
  </si>
  <si>
    <t xml:space="preserve"> RECURSOS HUMANOS</t>
  </si>
  <si>
    <t>CANDELARIO DIAZ, ANABEL</t>
  </si>
  <si>
    <t>ASISTENTE RECURSOS H</t>
  </si>
  <si>
    <t>PIE SANTELIS, ELIAS</t>
  </si>
  <si>
    <t>EVAP.CRIST.(Fabricacion)</t>
  </si>
  <si>
    <t>ING. DE MANTENIMIENT</t>
  </si>
  <si>
    <t>MORALES VALDEZ, ELSA RITA</t>
  </si>
  <si>
    <t>ENC. ANALISIS ESPECI</t>
  </si>
  <si>
    <t xml:space="preserve"> DEPTO. DE BOMBA GENERAL</t>
  </si>
  <si>
    <t xml:space="preserve"> PLOMERIA</t>
  </si>
  <si>
    <t>MENA NUNEZ, MODESTO</t>
  </si>
  <si>
    <t>TALLER DE TRACTORES</t>
  </si>
  <si>
    <t>RIVERA, FELIX</t>
  </si>
  <si>
    <t>OPERADOR DE GREDAR</t>
  </si>
  <si>
    <t>CLETO DE JESUS, FELIX ANTONIO</t>
  </si>
  <si>
    <t>AYTE. CHOFER EQUIPO</t>
  </si>
  <si>
    <t>BERNARD, FRANCISCO ALBER</t>
  </si>
  <si>
    <t>RODRIGUEZ LAUREANO, ROBERTO RODOLFO</t>
  </si>
  <si>
    <t xml:space="preserve"> NOMINA DIARIA Y MENSUAL</t>
  </si>
  <si>
    <t>GARCIA, LUCIA</t>
  </si>
  <si>
    <t xml:space="preserve"> REVISION DE PAGOS</t>
  </si>
  <si>
    <t>EDUARDO, GRABIEL</t>
  </si>
  <si>
    <t xml:space="preserve"> DIVERSIFICACION AGRICOLA</t>
  </si>
  <si>
    <t>ABREU CASTILLO, MIGUEL ANTONIO</t>
  </si>
  <si>
    <t>ENC. DE ASISTENCIA A</t>
  </si>
  <si>
    <t>PEREZ RODRIGUEZ, HECTOR</t>
  </si>
  <si>
    <t>RODRIGUEZ FERNANDEZ, MANUEL EMILIO</t>
  </si>
  <si>
    <t>TECNICO AZUCARERO</t>
  </si>
  <si>
    <t>MARMOLEJO MARMOLEJO, DIOGENES</t>
  </si>
  <si>
    <t>GUERRERO ROMAN, SERGIO ROBERTO</t>
  </si>
  <si>
    <t>TECNICO DE REFRIGERA</t>
  </si>
  <si>
    <t>ADMINISTRACION</t>
  </si>
  <si>
    <t xml:space="preserve"> CAJA Y PAGOS</t>
  </si>
  <si>
    <t>DE LOS SANTOS LUIS, ROLANDO</t>
  </si>
  <si>
    <t>FERNANDEZ LAMARCHE, LUIS JOSE</t>
  </si>
  <si>
    <t>CONTABILIDAD DE CANA</t>
  </si>
  <si>
    <t>SANTANA POLANCO, FELICITA</t>
  </si>
  <si>
    <t>BELEN PEGUERO, CESAR AUGUSTO</t>
  </si>
  <si>
    <t>DE LOS SANTOS, JUAN</t>
  </si>
  <si>
    <t>MATOS JIMENEZ, MANUEL DE JESUS</t>
  </si>
  <si>
    <t>SEN LUIS, MATEO VITAL</t>
  </si>
  <si>
    <t xml:space="preserve"> SEGURIDAD</t>
  </si>
  <si>
    <t>ENCARGADO DEL DEPTO.</t>
  </si>
  <si>
    <t>CUSTODIA DE LA CRUZ, TOMAS BOLIVAR</t>
  </si>
  <si>
    <t xml:space="preserve"> PLANTA ELECTRICA</t>
  </si>
  <si>
    <t>ING. CIVIL OTROS GASTOS</t>
  </si>
  <si>
    <t>WILLIAMS VALDEZ, JOSE ANTONIO</t>
  </si>
  <si>
    <t>MONTERO MATOS, JOSE MARTIRES</t>
  </si>
  <si>
    <t>MERCEDES DE LINVAL, LEONALDO ARTURO</t>
  </si>
  <si>
    <t>SILBERIO MIESES, LEONELA JOSEFIN</t>
  </si>
  <si>
    <t>SANTANA SANTE, RAFAEL</t>
  </si>
  <si>
    <t>JEAN ALFONSO, MARIO ANTONIO</t>
  </si>
  <si>
    <t>OZORIA, ISRAEL</t>
  </si>
  <si>
    <t>ENC. PLAZA DE CA¤A Y</t>
  </si>
  <si>
    <t xml:space="preserve"> LISTERIA</t>
  </si>
  <si>
    <t xml:space="preserve"> CENTRIFUGAS</t>
  </si>
  <si>
    <t xml:space="preserve"> OP. DE EQUIPO TRANSPORTE LIVIANO</t>
  </si>
  <si>
    <t>TIRADO ENCARNACION, RAQUEL STEPHANY</t>
  </si>
  <si>
    <t>GUTIERREZ GATWOOD, DIANA ROCHERLY</t>
  </si>
  <si>
    <t>INSPECTORA DE SEG. I</t>
  </si>
  <si>
    <t>EVANGELISTA SANTANA, ARNALDO AUGUSTO</t>
  </si>
  <si>
    <t>MOJICA, JACINTO</t>
  </si>
  <si>
    <t>DE JESUS CARRION RON, JUAN BAUTISTA</t>
  </si>
  <si>
    <t>MERCEDES DIAZ, FELIX ANTONIO</t>
  </si>
  <si>
    <t>DE LA ROSA BASTARDO, CARLOS RUDDY</t>
  </si>
  <si>
    <t>GUILLEN JOSE, WILFRIDO</t>
  </si>
  <si>
    <t>MOTA DIAZ, APOLINAR</t>
  </si>
  <si>
    <t>NIEVES MORALES, ORLANDO</t>
  </si>
  <si>
    <t>HERNANDEZ, FRANCISCO</t>
  </si>
  <si>
    <t>LUBRIEL RAMIREZ, DAGUEL</t>
  </si>
  <si>
    <t>JIMENEZ FLORENTINO, JULIAN ANTONIO</t>
  </si>
  <si>
    <t>POLANCO GERMAN, JOAQUIN</t>
  </si>
  <si>
    <t>ROSARIO ANDUJAR DE S, HEIDY ESTHER</t>
  </si>
  <si>
    <t>TUSEN SENFLE, YOSAIRA</t>
  </si>
  <si>
    <t>SERRANO VASQUEZ, ELADIO</t>
  </si>
  <si>
    <t>SEXO</t>
  </si>
  <si>
    <t>MASCULINO</t>
  </si>
  <si>
    <t>FEMENINO</t>
  </si>
  <si>
    <t xml:space="preserve"> COLONIA ANACAONA</t>
  </si>
  <si>
    <t>LLIPPOL, PEDRO</t>
  </si>
  <si>
    <t>COLONIA AB-4</t>
  </si>
  <si>
    <t>GASTOS DE COMPRAS DE CANA</t>
  </si>
  <si>
    <t>SILVESTRE JAVIER, ALBERTO</t>
  </si>
  <si>
    <t>ING. DE ENTRENAMIENT</t>
  </si>
  <si>
    <t>LUCAS RAFAEL, ERNESTO</t>
  </si>
  <si>
    <t>COORDINADOR DE INGEN</t>
  </si>
  <si>
    <t>GERENTE DE TRANSPORT</t>
  </si>
  <si>
    <t>COORDINADOR DE TRANS</t>
  </si>
  <si>
    <t xml:space="preserve"> TALLER DE TRACTORES (OPER. DE EQUIP</t>
  </si>
  <si>
    <t>TRANSPORTACION</t>
  </si>
  <si>
    <t>RAMOS FELICIANO, CLAUDIO SERAFIN</t>
  </si>
  <si>
    <t>MAYORDOMIA DE BATEY</t>
  </si>
  <si>
    <t>VIGILANCIA Y SEGURIDAD</t>
  </si>
  <si>
    <t>DIAZ CASTILLO, PABLO ADOLIS</t>
  </si>
  <si>
    <t>MARTINEZ, JUAN</t>
  </si>
  <si>
    <t>SANCHEZ DALIS, RAMON</t>
  </si>
  <si>
    <t>PROMOCION SOCIAL</t>
  </si>
  <si>
    <t>LAURIANO, BIENVENIDO</t>
  </si>
  <si>
    <t>31/OCTUBRE/2021</t>
  </si>
  <si>
    <t xml:space="preserve"> COLONIA ALEMAN</t>
  </si>
  <si>
    <t>MORTON ANTUAN, ANA LUISA</t>
  </si>
  <si>
    <t>LISTERO COL. OLIVARI</t>
  </si>
  <si>
    <t>RUIZ UBIERA, LUZ MARIA</t>
  </si>
  <si>
    <t>COLONIA ALEJANDRO BASS</t>
  </si>
  <si>
    <t>MOYA, ROHEYMI</t>
  </si>
  <si>
    <t>LISTERO COL. ALEJAND</t>
  </si>
  <si>
    <t>COLONIA HAITI MEJIA</t>
  </si>
  <si>
    <t>MERCEDES RAMIREZ, JULIAN</t>
  </si>
  <si>
    <t>PROMOTOR</t>
  </si>
  <si>
    <t>QUEZADA DIAZ, ERIK</t>
  </si>
  <si>
    <t>GENERACION DE VAPOR.</t>
  </si>
  <si>
    <t xml:space="preserve"> PESO Y DESCARGA DE CANA</t>
  </si>
  <si>
    <t>LABORATORIO</t>
  </si>
  <si>
    <t>ENVASE Y ALMACENAJE DE CRUDO</t>
  </si>
  <si>
    <t xml:space="preserve"> GASTOS GENERALES DE FACTORIA</t>
  </si>
  <si>
    <t>LEDESMA RAMIREZ, GLENNY LETICIA</t>
  </si>
  <si>
    <t>ADMINISTRADOR         1</t>
  </si>
  <si>
    <t>DEPTO. DE INSPECTORIA</t>
  </si>
  <si>
    <t>DESP. DE SEGURIDAD INDUSTRIAL</t>
  </si>
  <si>
    <t>CONTRALORIA</t>
  </si>
  <si>
    <t xml:space="preserve"> CONTABILIDAD</t>
  </si>
  <si>
    <t xml:space="preserve"> ALMACEN DE MATERIALES</t>
  </si>
  <si>
    <t>REYES GONZALEZ, PABEL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</si>
</sst>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0" fontId="0" fillId="34" borderId="0" xfId="0" applyFill="1"/>
    <xf numFmtId="49" fontId="0" fillId="0" borderId="11" xfId="0" applyNumberFormat="1" applyBorder="1"/>
    <xf numFmtId="4" fontId="0" fillId="34" borderId="12" xfId="0" applyNumberFormat="1" applyFill="1" applyBorder="1"/>
    <xf numFmtId="4" fontId="0" fillId="34" borderId="11" xfId="0" applyNumberFormat="1" applyFill="1" applyBorder="1"/>
    <xf numFmtId="4" fontId="0" fillId="34" borderId="13" xfId="0" applyNumberFormat="1" applyFill="1" applyBorder="1"/>
    <xf numFmtId="4" fontId="0" fillId="0" borderId="12" xfId="0" applyNumberFormat="1" applyBorder="1"/>
    <xf numFmtId="4" fontId="0" fillId="33" borderId="12" xfId="0" applyNumberFormat="1" applyFill="1" applyBorder="1"/>
    <xf numFmtId="4" fontId="0" fillId="0" borderId="11" xfId="0" applyNumberFormat="1" applyBorder="1"/>
    <xf numFmtId="4" fontId="0" fillId="33" borderId="11" xfId="0" applyNumberFormat="1" applyFill="1" applyBorder="1"/>
    <xf numFmtId="4" fontId="0" fillId="0" borderId="13" xfId="0" applyNumberFormat="1" applyBorder="1"/>
    <xf numFmtId="4" fontId="0" fillId="33" borderId="13" xfId="0" applyNumberFormat="1" applyFill="1" applyBorder="1"/>
    <xf numFmtId="4" fontId="0" fillId="0" borderId="10" xfId="0" applyNumberFormat="1" applyBorder="1"/>
    <xf numFmtId="43" fontId="0" fillId="0" borderId="10" xfId="42" applyFont="1" applyBorder="1" applyAlignment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6" fillId="35" borderId="10" xfId="0" applyNumberFormat="1" applyFont="1" applyFill="1" applyBorder="1"/>
    <xf numFmtId="0" fontId="16" fillId="35" borderId="10" xfId="0" applyFont="1" applyFill="1" applyBorder="1"/>
    <xf numFmtId="49" fontId="16" fillId="35" borderId="10" xfId="0" applyNumberFormat="1" applyFont="1" applyFill="1" applyBorder="1" applyAlignment="1">
      <alignment horizontal="center"/>
    </xf>
    <xf numFmtId="4" fontId="16" fillId="35" borderId="10" xfId="0" applyNumberFormat="1" applyFont="1" applyFill="1" applyBorder="1" applyAlignment="1">
      <alignment horizontal="right"/>
    </xf>
    <xf numFmtId="4" fontId="16" fillId="35" borderId="10" xfId="0" applyNumberFormat="1" applyFont="1" applyFill="1" applyBorder="1"/>
    <xf numFmtId="43" fontId="16" fillId="35" borderId="10" xfId="42" applyFont="1" applyFill="1" applyBorder="1" applyAlignment="1">
      <alignment horizontal="righ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379095</xdr:colOff>
      <xdr:row>2</xdr:row>
      <xdr:rowOff>142875</xdr:rowOff>
    </xdr:from>
    <xdr:to>
      <xdr:col>8</xdr:col>
      <xdr:colOff>873125</xdr:colOff>
      <xdr:row>22</xdr:row>
      <xdr:rowOff>163340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5720" y="523875"/>
          <a:ext cx="4367530" cy="383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217</xdr:row>
      <xdr:rowOff>95250</xdr:rowOff>
    </xdr:from>
    <xdr:to>
      <xdr:col>10</xdr:col>
      <xdr:colOff>173617</xdr:colOff>
      <xdr:row>239</xdr:row>
      <xdr:rowOff>19404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42449750"/>
          <a:ext cx="5713992" cy="4115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R216"/>
  <sheetViews>
    <sheetView tabSelected="1" topLeftCell="A185" zoomScale="60" zoomScaleNormal="60" workbookViewId="0">
      <selection activeCell="M230" sqref="M230"/>
    </sheetView>
  </sheetViews>
  <sheetFormatPr baseColWidth="10" defaultRowHeight="15" x14ac:dyDescent="0.25"/>
  <cols>
    <col min="1" max="1" width="5" style="1" customWidth="1"/>
    <col min="2" max="2" width="38.7109375" customWidth="1"/>
    <col min="3" max="3" width="32.7109375" bestFit="1" customWidth="1"/>
    <col min="4" max="4" width="36.5703125" customWidth="1"/>
    <col min="5" max="5" width="16.42578125" style="9" customWidth="1"/>
    <col min="6" max="6" width="18.5703125" style="9" customWidth="1"/>
    <col min="7" max="7" width="14.42578125" style="2" customWidth="1"/>
    <col min="8" max="8" width="25" style="2" customWidth="1"/>
    <col min="9" max="9" width="16.85546875" style="2" customWidth="1"/>
    <col min="10" max="10" width="12.28515625" style="5" bestFit="1" customWidth="1"/>
    <col min="11" max="11" width="15.28515625" style="2" bestFit="1" customWidth="1"/>
    <col min="12" max="12" width="30.85546875" style="2" customWidth="1"/>
    <col min="13" max="13" width="19.28515625" style="2" customWidth="1"/>
    <col min="14" max="14" width="26" style="2" customWidth="1"/>
    <col min="15" max="15" width="15.7109375" style="2" customWidth="1"/>
    <col min="16" max="16" width="11.7109375" style="2" customWidth="1"/>
    <col min="17" max="17" width="11.140625" style="5" customWidth="1"/>
    <col min="18" max="18" width="23" style="2" customWidth="1"/>
  </cols>
  <sheetData>
    <row r="23" spans="1:18" ht="46.5" x14ac:dyDescent="0.7">
      <c r="A23" s="23" t="s">
        <v>174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33.75" x14ac:dyDescent="0.5">
      <c r="A24" s="24" t="s">
        <v>175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33.75" x14ac:dyDescent="0.5">
      <c r="A25" s="24" t="s">
        <v>532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7" spans="1:18" s="3" customFormat="1" ht="26.25" customHeight="1" x14ac:dyDescent="0.25">
      <c r="A27" s="25" t="s">
        <v>148</v>
      </c>
      <c r="B27" s="26" t="s">
        <v>149</v>
      </c>
      <c r="C27" s="25" t="s">
        <v>150</v>
      </c>
      <c r="D27" s="25" t="s">
        <v>1</v>
      </c>
      <c r="E27" s="27" t="s">
        <v>151</v>
      </c>
      <c r="F27" s="27" t="s">
        <v>509</v>
      </c>
      <c r="G27" s="28" t="s">
        <v>152</v>
      </c>
      <c r="H27" s="29" t="s">
        <v>153</v>
      </c>
      <c r="I27" s="29" t="s">
        <v>154</v>
      </c>
      <c r="J27" s="30" t="s">
        <v>169</v>
      </c>
      <c r="K27" s="28" t="s">
        <v>170</v>
      </c>
      <c r="L27" s="28" t="s">
        <v>171</v>
      </c>
      <c r="M27" s="28" t="s">
        <v>172</v>
      </c>
      <c r="N27" s="28" t="s">
        <v>173</v>
      </c>
      <c r="O27" s="28" t="s">
        <v>155</v>
      </c>
      <c r="P27" s="28" t="s">
        <v>2</v>
      </c>
      <c r="Q27" s="30" t="s">
        <v>3</v>
      </c>
      <c r="R27" s="28" t="s">
        <v>4</v>
      </c>
    </row>
    <row r="28" spans="1:18" x14ac:dyDescent="0.25">
      <c r="A28" s="11" t="s">
        <v>157</v>
      </c>
      <c r="B28" s="4" t="s">
        <v>292</v>
      </c>
      <c r="C28" s="4" t="s">
        <v>429</v>
      </c>
      <c r="D28" s="4" t="s">
        <v>293</v>
      </c>
      <c r="E28" s="4" t="s">
        <v>156</v>
      </c>
      <c r="F28" s="22" t="s">
        <v>510</v>
      </c>
      <c r="G28" s="6">
        <v>75000</v>
      </c>
      <c r="H28" s="6">
        <v>0</v>
      </c>
      <c r="I28" s="6">
        <v>75000</v>
      </c>
      <c r="J28" s="6">
        <v>2280</v>
      </c>
      <c r="K28" s="15">
        <f>G28*7.09/100</f>
        <v>5317.5</v>
      </c>
      <c r="L28" s="17">
        <f>G28*1.2/100</f>
        <v>900</v>
      </c>
      <c r="M28" s="6">
        <v>2152.5</v>
      </c>
      <c r="N28" s="19">
        <f>G28*7.1/100</f>
        <v>5325</v>
      </c>
      <c r="O28" s="6">
        <v>6309.35</v>
      </c>
      <c r="P28" s="6">
        <v>0</v>
      </c>
      <c r="Q28" s="6">
        <v>10741.85</v>
      </c>
      <c r="R28" s="6">
        <v>64258.15</v>
      </c>
    </row>
    <row r="29" spans="1:18" x14ac:dyDescent="0.25">
      <c r="A29" s="11" t="s">
        <v>158</v>
      </c>
      <c r="B29" s="4" t="s">
        <v>321</v>
      </c>
      <c r="C29" s="4" t="s">
        <v>429</v>
      </c>
      <c r="D29" s="4" t="s">
        <v>476</v>
      </c>
      <c r="E29" s="4" t="s">
        <v>156</v>
      </c>
      <c r="F29" s="22" t="s">
        <v>510</v>
      </c>
      <c r="G29" s="6">
        <v>65000</v>
      </c>
      <c r="H29" s="6">
        <v>0</v>
      </c>
      <c r="I29" s="6">
        <v>65000</v>
      </c>
      <c r="J29" s="6">
        <v>1976</v>
      </c>
      <c r="K29" s="15">
        <f t="shared" ref="K29:K97" si="0">G29*7.09/100</f>
        <v>4608.5</v>
      </c>
      <c r="L29" s="17">
        <f t="shared" ref="L29:L97" si="1">G29*1.2/100</f>
        <v>780</v>
      </c>
      <c r="M29" s="6">
        <v>1865.5</v>
      </c>
      <c r="N29" s="19">
        <f t="shared" ref="N29:N97" si="2">G29*7.1/100</f>
        <v>4615</v>
      </c>
      <c r="O29" s="6">
        <v>4427.55</v>
      </c>
      <c r="P29" s="6">
        <v>1350.12</v>
      </c>
      <c r="Q29" s="6">
        <v>9619.17</v>
      </c>
      <c r="R29" s="6">
        <v>55380.83</v>
      </c>
    </row>
    <row r="30" spans="1:18" x14ac:dyDescent="0.25">
      <c r="A30" s="11" t="s">
        <v>159</v>
      </c>
      <c r="B30" s="4" t="s">
        <v>285</v>
      </c>
      <c r="C30" s="4" t="s">
        <v>429</v>
      </c>
      <c r="D30" s="4" t="s">
        <v>246</v>
      </c>
      <c r="E30" s="4" t="s">
        <v>156</v>
      </c>
      <c r="F30" s="22" t="s">
        <v>510</v>
      </c>
      <c r="G30" s="6">
        <v>50000</v>
      </c>
      <c r="H30" s="6">
        <v>0</v>
      </c>
      <c r="I30" s="6">
        <v>50000</v>
      </c>
      <c r="J30" s="6">
        <v>1520</v>
      </c>
      <c r="K30" s="15">
        <f t="shared" si="0"/>
        <v>3545</v>
      </c>
      <c r="L30" s="17">
        <f t="shared" si="1"/>
        <v>600</v>
      </c>
      <c r="M30" s="6">
        <v>1435</v>
      </c>
      <c r="N30" s="19">
        <f t="shared" si="2"/>
        <v>3550</v>
      </c>
      <c r="O30" s="6">
        <v>1854</v>
      </c>
      <c r="P30" s="6">
        <v>0</v>
      </c>
      <c r="Q30" s="6">
        <v>4809</v>
      </c>
      <c r="R30" s="6">
        <v>45191</v>
      </c>
    </row>
    <row r="31" spans="1:18" x14ac:dyDescent="0.25">
      <c r="A31" s="11" t="s">
        <v>160</v>
      </c>
      <c r="B31" s="4" t="s">
        <v>504</v>
      </c>
      <c r="C31" s="4" t="s">
        <v>429</v>
      </c>
      <c r="D31" s="4" t="s">
        <v>245</v>
      </c>
      <c r="E31" s="4" t="s">
        <v>156</v>
      </c>
      <c r="F31" s="22" t="s">
        <v>510</v>
      </c>
      <c r="G31" s="6">
        <v>12500</v>
      </c>
      <c r="H31" s="6">
        <v>0</v>
      </c>
      <c r="I31" s="6">
        <v>12500</v>
      </c>
      <c r="J31" s="6">
        <v>380</v>
      </c>
      <c r="K31" s="15">
        <f t="shared" si="0"/>
        <v>886.25</v>
      </c>
      <c r="L31" s="17">
        <f t="shared" si="1"/>
        <v>150</v>
      </c>
      <c r="M31" s="6">
        <v>358.75</v>
      </c>
      <c r="N31" s="19">
        <f t="shared" si="2"/>
        <v>887.5</v>
      </c>
      <c r="O31" s="6">
        <v>0</v>
      </c>
      <c r="P31" s="6">
        <v>0</v>
      </c>
      <c r="Q31" s="6">
        <v>738.75</v>
      </c>
      <c r="R31" s="6">
        <v>11761.25</v>
      </c>
    </row>
    <row r="32" spans="1:18" x14ac:dyDescent="0.25">
      <c r="A32" s="11" t="s">
        <v>161</v>
      </c>
      <c r="B32" s="4" t="s">
        <v>176</v>
      </c>
      <c r="C32" s="4" t="s">
        <v>429</v>
      </c>
      <c r="D32" s="4" t="s">
        <v>5</v>
      </c>
      <c r="E32" s="4" t="s">
        <v>156</v>
      </c>
      <c r="F32" s="22" t="s">
        <v>510</v>
      </c>
      <c r="G32" s="6">
        <v>45000</v>
      </c>
      <c r="H32" s="6">
        <v>0</v>
      </c>
      <c r="I32" s="6">
        <v>45000</v>
      </c>
      <c r="J32" s="6">
        <v>1368</v>
      </c>
      <c r="K32" s="15">
        <f t="shared" si="0"/>
        <v>3190.5</v>
      </c>
      <c r="L32" s="17">
        <f t="shared" si="1"/>
        <v>540</v>
      </c>
      <c r="M32" s="6">
        <v>1291.5</v>
      </c>
      <c r="N32" s="19">
        <f t="shared" si="2"/>
        <v>3195</v>
      </c>
      <c r="O32" s="6">
        <v>1148.33</v>
      </c>
      <c r="P32" s="6">
        <v>0</v>
      </c>
      <c r="Q32" s="6">
        <v>3807.83</v>
      </c>
      <c r="R32" s="6">
        <v>41192.17</v>
      </c>
    </row>
    <row r="33" spans="1:18" x14ac:dyDescent="0.25">
      <c r="A33" s="11" t="s">
        <v>162</v>
      </c>
      <c r="B33" s="4" t="s">
        <v>430</v>
      </c>
      <c r="C33" s="4" t="s">
        <v>429</v>
      </c>
      <c r="D33" s="4" t="s">
        <v>395</v>
      </c>
      <c r="E33" s="4" t="s">
        <v>156</v>
      </c>
      <c r="F33" s="22" t="s">
        <v>510</v>
      </c>
      <c r="G33" s="6">
        <v>30000</v>
      </c>
      <c r="H33" s="6">
        <v>0</v>
      </c>
      <c r="I33" s="6">
        <v>30000</v>
      </c>
      <c r="J33" s="6">
        <v>912</v>
      </c>
      <c r="K33" s="15">
        <f t="shared" si="0"/>
        <v>2127</v>
      </c>
      <c r="L33" s="17">
        <f t="shared" si="1"/>
        <v>360</v>
      </c>
      <c r="M33" s="6">
        <v>861</v>
      </c>
      <c r="N33" s="19">
        <f t="shared" si="2"/>
        <v>2130</v>
      </c>
      <c r="O33" s="6">
        <v>0</v>
      </c>
      <c r="P33" s="6">
        <v>0</v>
      </c>
      <c r="Q33" s="6">
        <v>1773</v>
      </c>
      <c r="R33" s="6">
        <v>28227</v>
      </c>
    </row>
    <row r="34" spans="1:18" x14ac:dyDescent="0.25">
      <c r="A34" s="11" t="s">
        <v>163</v>
      </c>
      <c r="B34" s="4" t="s">
        <v>396</v>
      </c>
      <c r="C34" s="4" t="s">
        <v>429</v>
      </c>
      <c r="D34" s="4" t="s">
        <v>397</v>
      </c>
      <c r="E34" s="4" t="s">
        <v>156</v>
      </c>
      <c r="F34" s="22" t="s">
        <v>510</v>
      </c>
      <c r="G34" s="6">
        <v>30000</v>
      </c>
      <c r="H34" s="6">
        <v>0</v>
      </c>
      <c r="I34" s="6">
        <v>30000</v>
      </c>
      <c r="J34" s="6">
        <v>912</v>
      </c>
      <c r="K34" s="15">
        <f t="shared" si="0"/>
        <v>2127</v>
      </c>
      <c r="L34" s="17">
        <f t="shared" si="1"/>
        <v>360</v>
      </c>
      <c r="M34" s="6">
        <v>861</v>
      </c>
      <c r="N34" s="19">
        <f t="shared" si="2"/>
        <v>2130</v>
      </c>
      <c r="O34" s="6">
        <v>0</v>
      </c>
      <c r="P34" s="6">
        <v>0</v>
      </c>
      <c r="Q34" s="6">
        <v>1773</v>
      </c>
      <c r="R34" s="6">
        <v>28227</v>
      </c>
    </row>
    <row r="35" spans="1:18" x14ac:dyDescent="0.25">
      <c r="A35" s="11" t="s">
        <v>164</v>
      </c>
      <c r="B35" s="4" t="s">
        <v>400</v>
      </c>
      <c r="C35" s="4" t="s">
        <v>429</v>
      </c>
      <c r="D35" s="4" t="s">
        <v>401</v>
      </c>
      <c r="E35" s="4" t="s">
        <v>156</v>
      </c>
      <c r="F35" s="22" t="s">
        <v>510</v>
      </c>
      <c r="G35" s="6">
        <v>30000</v>
      </c>
      <c r="H35" s="6">
        <v>0</v>
      </c>
      <c r="I35" s="6">
        <v>30000</v>
      </c>
      <c r="J35" s="6">
        <v>912</v>
      </c>
      <c r="K35" s="15">
        <f t="shared" si="0"/>
        <v>2127</v>
      </c>
      <c r="L35" s="17">
        <f t="shared" si="1"/>
        <v>360</v>
      </c>
      <c r="M35" s="6">
        <v>861</v>
      </c>
      <c r="N35" s="19">
        <f t="shared" si="2"/>
        <v>2130</v>
      </c>
      <c r="O35" s="6">
        <v>0</v>
      </c>
      <c r="P35" s="6">
        <v>0</v>
      </c>
      <c r="Q35" s="6">
        <v>1773</v>
      </c>
      <c r="R35" s="6">
        <v>28227</v>
      </c>
    </row>
    <row r="36" spans="1:18" x14ac:dyDescent="0.25">
      <c r="A36" s="11" t="s">
        <v>165</v>
      </c>
      <c r="B36" s="4" t="s">
        <v>402</v>
      </c>
      <c r="C36" s="4" t="s">
        <v>429</v>
      </c>
      <c r="D36" s="4" t="s">
        <v>403</v>
      </c>
      <c r="E36" s="4" t="s">
        <v>156</v>
      </c>
      <c r="F36" s="22" t="s">
        <v>510</v>
      </c>
      <c r="G36" s="6">
        <v>30000</v>
      </c>
      <c r="H36" s="6">
        <v>0</v>
      </c>
      <c r="I36" s="6">
        <v>30000</v>
      </c>
      <c r="J36" s="6">
        <v>912</v>
      </c>
      <c r="K36" s="15">
        <f t="shared" si="0"/>
        <v>2127</v>
      </c>
      <c r="L36" s="17">
        <f t="shared" si="1"/>
        <v>360</v>
      </c>
      <c r="M36" s="6">
        <v>861</v>
      </c>
      <c r="N36" s="19">
        <f t="shared" si="2"/>
        <v>2130</v>
      </c>
      <c r="O36" s="6">
        <v>0</v>
      </c>
      <c r="P36" s="6">
        <v>0</v>
      </c>
      <c r="Q36" s="6">
        <v>1773</v>
      </c>
      <c r="R36" s="6">
        <v>28227</v>
      </c>
    </row>
    <row r="37" spans="1:18" x14ac:dyDescent="0.25">
      <c r="A37" s="11" t="s">
        <v>9</v>
      </c>
      <c r="B37" s="4" t="s">
        <v>404</v>
      </c>
      <c r="C37" s="4" t="s">
        <v>429</v>
      </c>
      <c r="D37" s="4" t="s">
        <v>405</v>
      </c>
      <c r="E37" s="4" t="s">
        <v>156</v>
      </c>
      <c r="F37" s="22" t="s">
        <v>510</v>
      </c>
      <c r="G37" s="6">
        <v>30000</v>
      </c>
      <c r="H37" s="6">
        <v>0</v>
      </c>
      <c r="I37" s="6">
        <v>30000</v>
      </c>
      <c r="J37" s="6">
        <v>912</v>
      </c>
      <c r="K37" s="15">
        <f t="shared" si="0"/>
        <v>2127</v>
      </c>
      <c r="L37" s="17">
        <f t="shared" si="1"/>
        <v>360</v>
      </c>
      <c r="M37" s="6">
        <v>861</v>
      </c>
      <c r="N37" s="19">
        <f t="shared" si="2"/>
        <v>2130</v>
      </c>
      <c r="O37" s="6">
        <v>0</v>
      </c>
      <c r="P37" s="6">
        <v>0</v>
      </c>
      <c r="Q37" s="6">
        <v>1773</v>
      </c>
      <c r="R37" s="6">
        <v>28227</v>
      </c>
    </row>
    <row r="38" spans="1:18" x14ac:dyDescent="0.25">
      <c r="A38" s="11" t="s">
        <v>11</v>
      </c>
      <c r="B38" s="4" t="s">
        <v>398</v>
      </c>
      <c r="C38" s="4" t="s">
        <v>429</v>
      </c>
      <c r="D38" s="4" t="s">
        <v>399</v>
      </c>
      <c r="E38" s="4" t="s">
        <v>156</v>
      </c>
      <c r="F38" s="22" t="s">
        <v>510</v>
      </c>
      <c r="G38" s="6">
        <v>30000</v>
      </c>
      <c r="H38" s="6">
        <v>0</v>
      </c>
      <c r="I38" s="6">
        <v>30000</v>
      </c>
      <c r="J38" s="6">
        <v>912</v>
      </c>
      <c r="K38" s="15">
        <f t="shared" si="0"/>
        <v>2127</v>
      </c>
      <c r="L38" s="17">
        <f t="shared" si="1"/>
        <v>360</v>
      </c>
      <c r="M38" s="6">
        <v>861</v>
      </c>
      <c r="N38" s="19">
        <f t="shared" si="2"/>
        <v>2130</v>
      </c>
      <c r="O38" s="6">
        <v>0</v>
      </c>
      <c r="P38" s="6">
        <v>0</v>
      </c>
      <c r="Q38" s="6">
        <v>1773</v>
      </c>
      <c r="R38" s="6">
        <v>28227</v>
      </c>
    </row>
    <row r="39" spans="1:18" x14ac:dyDescent="0.25">
      <c r="A39" s="11" t="s">
        <v>12</v>
      </c>
      <c r="B39" s="4" t="s">
        <v>457</v>
      </c>
      <c r="C39" s="4" t="s">
        <v>429</v>
      </c>
      <c r="D39" s="4" t="s">
        <v>458</v>
      </c>
      <c r="E39" s="4" t="s">
        <v>156</v>
      </c>
      <c r="F39" s="22" t="s">
        <v>510</v>
      </c>
      <c r="G39" s="6">
        <v>22000</v>
      </c>
      <c r="H39" s="6">
        <v>0</v>
      </c>
      <c r="I39" s="6">
        <v>22000</v>
      </c>
      <c r="J39" s="6">
        <v>668.8</v>
      </c>
      <c r="K39" s="15">
        <f t="shared" si="0"/>
        <v>1559.8</v>
      </c>
      <c r="L39" s="17">
        <f t="shared" si="1"/>
        <v>264</v>
      </c>
      <c r="M39" s="6">
        <v>631.4</v>
      </c>
      <c r="N39" s="19">
        <f t="shared" si="2"/>
        <v>1562</v>
      </c>
      <c r="O39" s="6">
        <v>0</v>
      </c>
      <c r="P39" s="6">
        <v>0</v>
      </c>
      <c r="Q39" s="6">
        <v>1300.2</v>
      </c>
      <c r="R39" s="6">
        <v>20699.8</v>
      </c>
    </row>
    <row r="40" spans="1:18" x14ac:dyDescent="0.25">
      <c r="A40" s="11" t="s">
        <v>13</v>
      </c>
      <c r="B40" s="4" t="s">
        <v>369</v>
      </c>
      <c r="C40" s="4" t="s">
        <v>429</v>
      </c>
      <c r="D40" s="4" t="s">
        <v>370</v>
      </c>
      <c r="E40" s="4" t="s">
        <v>156</v>
      </c>
      <c r="F40" s="22" t="s">
        <v>510</v>
      </c>
      <c r="G40" s="6">
        <v>25200</v>
      </c>
      <c r="H40" s="6">
        <v>0</v>
      </c>
      <c r="I40" s="6">
        <v>25200</v>
      </c>
      <c r="J40" s="6">
        <v>766.08</v>
      </c>
      <c r="K40" s="15">
        <f t="shared" si="0"/>
        <v>1786.68</v>
      </c>
      <c r="L40" s="17">
        <f t="shared" si="1"/>
        <v>302.39999999999998</v>
      </c>
      <c r="M40" s="6">
        <v>723.24</v>
      </c>
      <c r="N40" s="19">
        <f t="shared" si="2"/>
        <v>1789.2</v>
      </c>
      <c r="O40" s="6">
        <v>0</v>
      </c>
      <c r="P40" s="6">
        <v>0</v>
      </c>
      <c r="Q40" s="6">
        <v>1489.32</v>
      </c>
      <c r="R40" s="6">
        <v>23710.68</v>
      </c>
    </row>
    <row r="41" spans="1:18" x14ac:dyDescent="0.25">
      <c r="A41" s="11" t="s">
        <v>14</v>
      </c>
      <c r="B41" s="4" t="s">
        <v>177</v>
      </c>
      <c r="C41" s="4" t="s">
        <v>429</v>
      </c>
      <c r="D41" s="4" t="s">
        <v>6</v>
      </c>
      <c r="E41" s="4" t="s">
        <v>156</v>
      </c>
      <c r="F41" s="22" t="s">
        <v>510</v>
      </c>
      <c r="G41" s="6">
        <v>19965</v>
      </c>
      <c r="H41" s="6">
        <v>0</v>
      </c>
      <c r="I41" s="6">
        <v>19965</v>
      </c>
      <c r="J41" s="6">
        <v>606.94000000000005</v>
      </c>
      <c r="K41" s="15">
        <f t="shared" si="0"/>
        <v>1415.5185000000001</v>
      </c>
      <c r="L41" s="17">
        <f t="shared" si="1"/>
        <v>239.58</v>
      </c>
      <c r="M41" s="6">
        <v>573</v>
      </c>
      <c r="N41" s="19">
        <f t="shared" si="2"/>
        <v>1417.5150000000001</v>
      </c>
      <c r="O41" s="6">
        <v>0</v>
      </c>
      <c r="P41" s="6">
        <v>2781.28</v>
      </c>
      <c r="Q41" s="6">
        <v>3961.22</v>
      </c>
      <c r="R41" s="6">
        <v>16003.78</v>
      </c>
    </row>
    <row r="42" spans="1:18" x14ac:dyDescent="0.25">
      <c r="A42" s="11" t="s">
        <v>15</v>
      </c>
      <c r="B42" s="4" t="s">
        <v>495</v>
      </c>
      <c r="C42" s="4" t="s">
        <v>429</v>
      </c>
      <c r="D42" s="4" t="s">
        <v>8</v>
      </c>
      <c r="E42" s="4" t="s">
        <v>156</v>
      </c>
      <c r="F42" s="22" t="s">
        <v>510</v>
      </c>
      <c r="G42" s="6">
        <v>18000</v>
      </c>
      <c r="H42" s="6">
        <v>0</v>
      </c>
      <c r="I42" s="6">
        <v>18000</v>
      </c>
      <c r="J42" s="6">
        <v>547.20000000000005</v>
      </c>
      <c r="K42" s="15">
        <f t="shared" si="0"/>
        <v>1276.2</v>
      </c>
      <c r="L42" s="17">
        <f>G42*1.2/100</f>
        <v>216</v>
      </c>
      <c r="M42" s="6">
        <v>516.6</v>
      </c>
      <c r="N42" s="19">
        <f t="shared" si="2"/>
        <v>1278</v>
      </c>
      <c r="O42" s="6">
        <v>0</v>
      </c>
      <c r="P42" s="6">
        <v>0</v>
      </c>
      <c r="Q42" s="6">
        <v>1063.8</v>
      </c>
      <c r="R42" s="6">
        <v>16936.2</v>
      </c>
    </row>
    <row r="43" spans="1:18" s="7" customFormat="1" x14ac:dyDescent="0.25">
      <c r="A43" s="11" t="s">
        <v>16</v>
      </c>
      <c r="B43" s="4" t="s">
        <v>229</v>
      </c>
      <c r="C43" s="4" t="s">
        <v>429</v>
      </c>
      <c r="D43" s="4" t="s">
        <v>230</v>
      </c>
      <c r="E43" s="4" t="s">
        <v>156</v>
      </c>
      <c r="F43" s="21" t="s">
        <v>510</v>
      </c>
      <c r="G43" s="6">
        <v>16500</v>
      </c>
      <c r="H43" s="6">
        <v>0</v>
      </c>
      <c r="I43" s="6">
        <v>16500</v>
      </c>
      <c r="J43" s="6"/>
      <c r="K43" s="15"/>
      <c r="L43" s="17">
        <f t="shared" ref="L43:L44" si="3">G43*1.2/100</f>
        <v>198</v>
      </c>
      <c r="M43" s="6"/>
      <c r="N43" s="19"/>
      <c r="O43" s="6"/>
      <c r="P43" s="6">
        <v>338.25</v>
      </c>
      <c r="Q43" s="6">
        <v>338.25</v>
      </c>
      <c r="R43" s="6">
        <v>16161.75</v>
      </c>
    </row>
    <row r="44" spans="1:18" s="7" customFormat="1" x14ac:dyDescent="0.25">
      <c r="A44" s="11" t="s">
        <v>17</v>
      </c>
      <c r="B44" s="4" t="s">
        <v>406</v>
      </c>
      <c r="C44" s="4" t="s">
        <v>429</v>
      </c>
      <c r="D44" s="4" t="s">
        <v>407</v>
      </c>
      <c r="E44" s="4" t="s">
        <v>156</v>
      </c>
      <c r="F44" s="22" t="s">
        <v>510</v>
      </c>
      <c r="G44" s="6">
        <v>15000</v>
      </c>
      <c r="H44" s="6">
        <v>0</v>
      </c>
      <c r="I44" s="6">
        <v>15000</v>
      </c>
      <c r="J44" s="6">
        <v>456</v>
      </c>
      <c r="K44" s="15">
        <f t="shared" si="0"/>
        <v>1063.5</v>
      </c>
      <c r="L44" s="17">
        <f t="shared" si="3"/>
        <v>180</v>
      </c>
      <c r="M44" s="6">
        <v>430.5</v>
      </c>
      <c r="N44" s="19">
        <f t="shared" si="2"/>
        <v>1065</v>
      </c>
      <c r="O44" s="6">
        <v>0</v>
      </c>
      <c r="P44" s="6">
        <v>0</v>
      </c>
      <c r="Q44" s="6">
        <v>886.5</v>
      </c>
      <c r="R44" s="6">
        <v>14113.5</v>
      </c>
    </row>
    <row r="45" spans="1:18" s="7" customFormat="1" x14ac:dyDescent="0.25">
      <c r="A45" s="11" t="s">
        <v>18</v>
      </c>
      <c r="B45" s="4" t="s">
        <v>408</v>
      </c>
      <c r="C45" s="4" t="s">
        <v>429</v>
      </c>
      <c r="D45" s="4" t="s">
        <v>407</v>
      </c>
      <c r="E45" s="4" t="s">
        <v>156</v>
      </c>
      <c r="F45" s="22" t="s">
        <v>510</v>
      </c>
      <c r="G45" s="6">
        <v>15000</v>
      </c>
      <c r="H45" s="6">
        <v>0</v>
      </c>
      <c r="I45" s="6">
        <v>15000</v>
      </c>
      <c r="J45" s="6">
        <v>456</v>
      </c>
      <c r="K45" s="15">
        <f t="shared" si="0"/>
        <v>1063.5</v>
      </c>
      <c r="L45" s="17">
        <f t="shared" si="1"/>
        <v>180</v>
      </c>
      <c r="M45" s="6">
        <v>430.5</v>
      </c>
      <c r="N45" s="19">
        <f t="shared" si="2"/>
        <v>1065</v>
      </c>
      <c r="O45" s="6">
        <v>0</v>
      </c>
      <c r="P45" s="6">
        <v>0</v>
      </c>
      <c r="Q45" s="6">
        <v>886.5</v>
      </c>
      <c r="R45" s="6">
        <v>14113.5</v>
      </c>
    </row>
    <row r="46" spans="1:18" x14ac:dyDescent="0.25">
      <c r="A46" s="11" t="s">
        <v>19</v>
      </c>
      <c r="B46" s="4" t="s">
        <v>437</v>
      </c>
      <c r="C46" s="4" t="s">
        <v>533</v>
      </c>
      <c r="D46" s="4" t="s">
        <v>8</v>
      </c>
      <c r="E46" s="4" t="s">
        <v>156</v>
      </c>
      <c r="F46" s="22" t="s">
        <v>510</v>
      </c>
      <c r="G46" s="6">
        <v>16500</v>
      </c>
      <c r="H46" s="6">
        <v>0</v>
      </c>
      <c r="I46" s="6">
        <v>16500</v>
      </c>
      <c r="J46" s="6">
        <v>501.6</v>
      </c>
      <c r="K46" s="15">
        <f t="shared" si="0"/>
        <v>1169.8499999999999</v>
      </c>
      <c r="L46" s="17">
        <f t="shared" si="1"/>
        <v>198</v>
      </c>
      <c r="M46" s="6">
        <v>473.55</v>
      </c>
      <c r="N46" s="19">
        <f t="shared" si="2"/>
        <v>1171.5</v>
      </c>
      <c r="O46" s="6">
        <v>0</v>
      </c>
      <c r="P46" s="6">
        <v>0</v>
      </c>
      <c r="Q46" s="6">
        <v>975.15</v>
      </c>
      <c r="R46" s="6">
        <v>15524.85</v>
      </c>
    </row>
    <row r="47" spans="1:18" x14ac:dyDescent="0.25">
      <c r="A47" s="11" t="s">
        <v>21</v>
      </c>
      <c r="B47" s="4" t="s">
        <v>409</v>
      </c>
      <c r="C47" s="4" t="s">
        <v>411</v>
      </c>
      <c r="D47" s="4" t="s">
        <v>20</v>
      </c>
      <c r="E47" s="4" t="s">
        <v>156</v>
      </c>
      <c r="F47" s="22" t="s">
        <v>510</v>
      </c>
      <c r="G47" s="6">
        <v>22000</v>
      </c>
      <c r="H47" s="6">
        <v>0</v>
      </c>
      <c r="I47" s="6">
        <v>22000</v>
      </c>
      <c r="J47" s="6">
        <v>668.8</v>
      </c>
      <c r="K47" s="15">
        <f t="shared" si="0"/>
        <v>1559.8</v>
      </c>
      <c r="L47" s="17">
        <f t="shared" si="1"/>
        <v>264</v>
      </c>
      <c r="M47" s="6">
        <v>631.4</v>
      </c>
      <c r="N47" s="19">
        <f t="shared" si="2"/>
        <v>1562</v>
      </c>
      <c r="O47" s="6">
        <v>0</v>
      </c>
      <c r="P47" s="6">
        <v>0</v>
      </c>
      <c r="Q47" s="6">
        <v>1300.2</v>
      </c>
      <c r="R47" s="6">
        <v>20699.8</v>
      </c>
    </row>
    <row r="48" spans="1:18" x14ac:dyDescent="0.25">
      <c r="A48" s="11" t="s">
        <v>22</v>
      </c>
      <c r="B48" s="4" t="s">
        <v>534</v>
      </c>
      <c r="C48" s="4" t="s">
        <v>411</v>
      </c>
      <c r="D48" s="4" t="s">
        <v>535</v>
      </c>
      <c r="E48" s="4" t="s">
        <v>156</v>
      </c>
      <c r="F48" s="22" t="s">
        <v>511</v>
      </c>
      <c r="G48" s="6">
        <v>11000</v>
      </c>
      <c r="H48" s="6">
        <v>0</v>
      </c>
      <c r="I48" s="6">
        <v>11000</v>
      </c>
      <c r="J48" s="6">
        <v>334.4</v>
      </c>
      <c r="K48" s="15">
        <f t="shared" si="0"/>
        <v>779.9</v>
      </c>
      <c r="L48" s="17">
        <f t="shared" si="1"/>
        <v>132</v>
      </c>
      <c r="M48" s="6">
        <v>315.7</v>
      </c>
      <c r="N48" s="19">
        <f t="shared" si="2"/>
        <v>781</v>
      </c>
      <c r="O48" s="6">
        <v>0</v>
      </c>
      <c r="P48" s="6">
        <v>0</v>
      </c>
      <c r="Q48" s="6">
        <v>650.1</v>
      </c>
      <c r="R48" s="6">
        <v>10349.9</v>
      </c>
    </row>
    <row r="49" spans="1:18" x14ac:dyDescent="0.25">
      <c r="A49" s="11" t="s">
        <v>23</v>
      </c>
      <c r="B49" s="4" t="s">
        <v>536</v>
      </c>
      <c r="C49" s="4" t="s">
        <v>411</v>
      </c>
      <c r="D49" s="4" t="s">
        <v>338</v>
      </c>
      <c r="E49" s="4" t="s">
        <v>156</v>
      </c>
      <c r="F49" s="22" t="s">
        <v>511</v>
      </c>
      <c r="G49" s="6">
        <v>10000</v>
      </c>
      <c r="H49" s="6">
        <v>5333.28</v>
      </c>
      <c r="I49" s="6">
        <v>15333.28</v>
      </c>
      <c r="J49" s="6">
        <v>304</v>
      </c>
      <c r="K49" s="15">
        <f t="shared" si="0"/>
        <v>709</v>
      </c>
      <c r="L49" s="17">
        <f t="shared" si="1"/>
        <v>120</v>
      </c>
      <c r="M49" s="6">
        <v>287</v>
      </c>
      <c r="N49" s="19">
        <f t="shared" si="2"/>
        <v>710</v>
      </c>
      <c r="O49" s="6">
        <v>0</v>
      </c>
      <c r="P49" s="6">
        <v>0</v>
      </c>
      <c r="Q49" s="6">
        <v>591</v>
      </c>
      <c r="R49" s="6">
        <v>14742.28</v>
      </c>
    </row>
    <row r="50" spans="1:18" x14ac:dyDescent="0.25">
      <c r="A50" s="11" t="s">
        <v>24</v>
      </c>
      <c r="B50" s="4" t="s">
        <v>178</v>
      </c>
      <c r="C50" s="4" t="s">
        <v>411</v>
      </c>
      <c r="D50" s="4" t="s">
        <v>10</v>
      </c>
      <c r="E50" s="4" t="s">
        <v>156</v>
      </c>
      <c r="F50" s="22" t="s">
        <v>510</v>
      </c>
      <c r="G50" s="6">
        <v>9900</v>
      </c>
      <c r="H50" s="6">
        <v>0</v>
      </c>
      <c r="I50" s="6">
        <v>9900</v>
      </c>
      <c r="J50" s="6">
        <v>300.95999999999998</v>
      </c>
      <c r="K50" s="15">
        <f t="shared" si="0"/>
        <v>701.91</v>
      </c>
      <c r="L50" s="17">
        <f t="shared" si="1"/>
        <v>118.8</v>
      </c>
      <c r="M50" s="6">
        <v>284.13</v>
      </c>
      <c r="N50" s="19">
        <f t="shared" si="2"/>
        <v>702.9</v>
      </c>
      <c r="O50" s="6">
        <v>0</v>
      </c>
      <c r="P50" s="6">
        <v>0</v>
      </c>
      <c r="Q50" s="6">
        <v>585.09</v>
      </c>
      <c r="R50" s="6">
        <v>9314.91</v>
      </c>
    </row>
    <row r="51" spans="1:18" x14ac:dyDescent="0.25">
      <c r="A51" s="11" t="s">
        <v>25</v>
      </c>
      <c r="B51" s="4" t="s">
        <v>179</v>
      </c>
      <c r="C51" s="4" t="s">
        <v>411</v>
      </c>
      <c r="D51" s="4" t="s">
        <v>7</v>
      </c>
      <c r="E51" s="4" t="s">
        <v>156</v>
      </c>
      <c r="F51" s="22" t="s">
        <v>510</v>
      </c>
      <c r="G51" s="6">
        <v>8800</v>
      </c>
      <c r="H51" s="6">
        <v>0</v>
      </c>
      <c r="I51" s="6">
        <v>8800</v>
      </c>
      <c r="J51" s="6">
        <v>267.52</v>
      </c>
      <c r="K51" s="12">
        <f>G51*7.09/100</f>
        <v>623.91999999999996</v>
      </c>
      <c r="L51" s="13">
        <f>G51*1.2/100</f>
        <v>105.6</v>
      </c>
      <c r="M51" s="6">
        <v>252.56</v>
      </c>
      <c r="N51" s="14">
        <f>G51*7.1/100</f>
        <v>624.79999999999995</v>
      </c>
      <c r="O51" s="6">
        <v>0</v>
      </c>
      <c r="P51" s="6">
        <v>0</v>
      </c>
      <c r="Q51" s="6">
        <v>520.08000000000004</v>
      </c>
      <c r="R51" s="6">
        <v>8279.92</v>
      </c>
    </row>
    <row r="52" spans="1:18" x14ac:dyDescent="0.25">
      <c r="A52" s="11" t="s">
        <v>26</v>
      </c>
      <c r="B52" s="4" t="s">
        <v>180</v>
      </c>
      <c r="C52" s="4" t="s">
        <v>512</v>
      </c>
      <c r="D52" s="4" t="s">
        <v>8</v>
      </c>
      <c r="E52" s="4" t="s">
        <v>156</v>
      </c>
      <c r="F52" s="22" t="s">
        <v>510</v>
      </c>
      <c r="G52" s="6">
        <v>16500</v>
      </c>
      <c r="H52" s="6">
        <v>0</v>
      </c>
      <c r="I52" s="6">
        <v>16500</v>
      </c>
      <c r="J52" s="6">
        <v>501.6</v>
      </c>
      <c r="K52" s="15">
        <f t="shared" si="0"/>
        <v>1169.8499999999999</v>
      </c>
      <c r="L52" s="17">
        <f t="shared" si="1"/>
        <v>198</v>
      </c>
      <c r="M52" s="6">
        <v>473.55</v>
      </c>
      <c r="N52" s="19">
        <f t="shared" si="2"/>
        <v>1171.5</v>
      </c>
      <c r="O52" s="6">
        <v>0</v>
      </c>
      <c r="P52" s="6">
        <v>0</v>
      </c>
      <c r="Q52" s="6">
        <v>975.15</v>
      </c>
      <c r="R52" s="6">
        <v>15524.85</v>
      </c>
    </row>
    <row r="53" spans="1:18" x14ac:dyDescent="0.25">
      <c r="A53" s="11" t="s">
        <v>27</v>
      </c>
      <c r="B53" s="4" t="s">
        <v>181</v>
      </c>
      <c r="C53" s="4" t="s">
        <v>512</v>
      </c>
      <c r="D53" s="4" t="s">
        <v>7</v>
      </c>
      <c r="E53" s="4" t="s">
        <v>156</v>
      </c>
      <c r="F53" s="22" t="s">
        <v>510</v>
      </c>
      <c r="G53" s="6">
        <v>8800</v>
      </c>
      <c r="H53" s="6">
        <v>0</v>
      </c>
      <c r="I53" s="6">
        <v>8800</v>
      </c>
      <c r="J53" s="6">
        <v>267.52</v>
      </c>
      <c r="K53" s="15">
        <f t="shared" si="0"/>
        <v>623.91999999999996</v>
      </c>
      <c r="L53" s="17">
        <f t="shared" si="1"/>
        <v>105.6</v>
      </c>
      <c r="M53" s="6">
        <v>252.56</v>
      </c>
      <c r="N53" s="19">
        <f t="shared" si="2"/>
        <v>624.79999999999995</v>
      </c>
      <c r="O53" s="6">
        <v>0</v>
      </c>
      <c r="P53" s="6">
        <v>0</v>
      </c>
      <c r="Q53" s="6">
        <v>520.08000000000004</v>
      </c>
      <c r="R53" s="6">
        <v>8279.92</v>
      </c>
    </row>
    <row r="54" spans="1:18" x14ac:dyDescent="0.25">
      <c r="A54" s="11" t="s">
        <v>28</v>
      </c>
      <c r="B54" s="4" t="s">
        <v>286</v>
      </c>
      <c r="C54" s="4" t="s">
        <v>537</v>
      </c>
      <c r="D54" s="4" t="s">
        <v>8</v>
      </c>
      <c r="E54" s="4" t="s">
        <v>156</v>
      </c>
      <c r="F54" s="22" t="s">
        <v>510</v>
      </c>
      <c r="G54" s="6">
        <v>16500</v>
      </c>
      <c r="H54" s="6">
        <v>0</v>
      </c>
      <c r="I54" s="6">
        <v>16500</v>
      </c>
      <c r="J54" s="6">
        <v>501.6</v>
      </c>
      <c r="K54" s="15">
        <f t="shared" si="0"/>
        <v>1169.8499999999999</v>
      </c>
      <c r="L54" s="17">
        <f t="shared" si="1"/>
        <v>198</v>
      </c>
      <c r="M54" s="6">
        <v>473.55</v>
      </c>
      <c r="N54" s="19">
        <f t="shared" si="2"/>
        <v>1171.5</v>
      </c>
      <c r="O54" s="6">
        <v>0</v>
      </c>
      <c r="P54" s="6">
        <v>0</v>
      </c>
      <c r="Q54" s="6">
        <v>975.15</v>
      </c>
      <c r="R54" s="6">
        <v>15524.85</v>
      </c>
    </row>
    <row r="55" spans="1:18" x14ac:dyDescent="0.25">
      <c r="A55" s="11" t="s">
        <v>29</v>
      </c>
      <c r="B55" s="4" t="s">
        <v>538</v>
      </c>
      <c r="C55" s="4" t="s">
        <v>537</v>
      </c>
      <c r="D55" s="4" t="s">
        <v>539</v>
      </c>
      <c r="E55" s="4" t="s">
        <v>156</v>
      </c>
      <c r="F55" s="22" t="s">
        <v>511</v>
      </c>
      <c r="G55" s="6">
        <v>11000</v>
      </c>
      <c r="H55" s="6">
        <v>0</v>
      </c>
      <c r="I55" s="6">
        <v>11000</v>
      </c>
      <c r="J55" s="6">
        <v>334.4</v>
      </c>
      <c r="K55" s="15">
        <f t="shared" si="0"/>
        <v>779.9</v>
      </c>
      <c r="L55" s="17">
        <f t="shared" si="1"/>
        <v>132</v>
      </c>
      <c r="M55" s="6">
        <v>315.7</v>
      </c>
      <c r="N55" s="19">
        <f t="shared" si="2"/>
        <v>781</v>
      </c>
      <c r="O55" s="6">
        <v>0</v>
      </c>
      <c r="P55" s="6">
        <v>0</v>
      </c>
      <c r="Q55" s="6">
        <v>650.1</v>
      </c>
      <c r="R55" s="6">
        <v>10349.9</v>
      </c>
    </row>
    <row r="56" spans="1:18" x14ac:dyDescent="0.25">
      <c r="A56" s="11" t="s">
        <v>31</v>
      </c>
      <c r="B56" s="4" t="s">
        <v>182</v>
      </c>
      <c r="C56" s="4" t="s">
        <v>537</v>
      </c>
      <c r="D56" s="4" t="s">
        <v>10</v>
      </c>
      <c r="E56" s="4" t="s">
        <v>156</v>
      </c>
      <c r="F56" s="22" t="s">
        <v>510</v>
      </c>
      <c r="G56" s="6">
        <v>9900</v>
      </c>
      <c r="H56" s="6">
        <v>0</v>
      </c>
      <c r="I56" s="6">
        <v>9900</v>
      </c>
      <c r="J56" s="6">
        <v>300.95999999999998</v>
      </c>
      <c r="K56" s="15">
        <f t="shared" si="0"/>
        <v>701.91</v>
      </c>
      <c r="L56" s="17">
        <f t="shared" si="1"/>
        <v>118.8</v>
      </c>
      <c r="M56" s="6">
        <v>284.13</v>
      </c>
      <c r="N56" s="19">
        <f t="shared" si="2"/>
        <v>702.9</v>
      </c>
      <c r="O56" s="6">
        <v>0</v>
      </c>
      <c r="P56" s="6">
        <v>1661.09</v>
      </c>
      <c r="Q56" s="6">
        <v>2246.1799999999998</v>
      </c>
      <c r="R56" s="6">
        <v>7653.82</v>
      </c>
    </row>
    <row r="57" spans="1:18" x14ac:dyDescent="0.25">
      <c r="A57" s="11" t="s">
        <v>33</v>
      </c>
      <c r="B57" s="4" t="s">
        <v>183</v>
      </c>
      <c r="C57" s="4" t="s">
        <v>537</v>
      </c>
      <c r="D57" s="4" t="s">
        <v>7</v>
      </c>
      <c r="E57" s="4" t="s">
        <v>156</v>
      </c>
      <c r="F57" s="22" t="s">
        <v>510</v>
      </c>
      <c r="G57" s="6">
        <v>8800</v>
      </c>
      <c r="H57" s="6">
        <v>0</v>
      </c>
      <c r="I57" s="6">
        <v>8800</v>
      </c>
      <c r="J57" s="6">
        <v>267.52</v>
      </c>
      <c r="K57" s="15">
        <f t="shared" si="0"/>
        <v>623.91999999999996</v>
      </c>
      <c r="L57" s="17">
        <f t="shared" si="1"/>
        <v>105.6</v>
      </c>
      <c r="M57" s="6">
        <v>252.56</v>
      </c>
      <c r="N57" s="19">
        <f t="shared" si="2"/>
        <v>624.79999999999995</v>
      </c>
      <c r="O57" s="6">
        <v>0</v>
      </c>
      <c r="P57" s="6">
        <v>0</v>
      </c>
      <c r="Q57" s="6">
        <v>520.08000000000004</v>
      </c>
      <c r="R57" s="6">
        <v>8279.92</v>
      </c>
    </row>
    <row r="58" spans="1:18" x14ac:dyDescent="0.25">
      <c r="A58" s="11" t="s">
        <v>35</v>
      </c>
      <c r="B58" s="4" t="s">
        <v>497</v>
      </c>
      <c r="C58" s="4" t="s">
        <v>540</v>
      </c>
      <c r="D58" s="4" t="s">
        <v>8</v>
      </c>
      <c r="E58" s="4" t="s">
        <v>156</v>
      </c>
      <c r="F58" s="22" t="s">
        <v>510</v>
      </c>
      <c r="G58" s="6">
        <v>16500</v>
      </c>
      <c r="H58" s="6">
        <v>0</v>
      </c>
      <c r="I58" s="6">
        <v>16500</v>
      </c>
      <c r="J58" s="6">
        <v>501.6</v>
      </c>
      <c r="K58" s="15">
        <f t="shared" si="0"/>
        <v>1169.8499999999999</v>
      </c>
      <c r="L58" s="17">
        <f t="shared" si="1"/>
        <v>198</v>
      </c>
      <c r="M58" s="6">
        <v>473.55</v>
      </c>
      <c r="N58" s="19">
        <f t="shared" si="2"/>
        <v>1171.5</v>
      </c>
      <c r="O58" s="6">
        <v>0</v>
      </c>
      <c r="P58" s="6">
        <v>0</v>
      </c>
      <c r="Q58" s="6">
        <v>975.15</v>
      </c>
      <c r="R58" s="6">
        <v>15524.85</v>
      </c>
    </row>
    <row r="59" spans="1:18" x14ac:dyDescent="0.25">
      <c r="A59" s="11" t="s">
        <v>37</v>
      </c>
      <c r="B59" s="4" t="s">
        <v>541</v>
      </c>
      <c r="C59" s="4" t="s">
        <v>540</v>
      </c>
      <c r="D59" s="4" t="s">
        <v>542</v>
      </c>
      <c r="E59" s="4" t="s">
        <v>156</v>
      </c>
      <c r="F59" s="22" t="s">
        <v>510</v>
      </c>
      <c r="G59" s="6">
        <v>10000</v>
      </c>
      <c r="H59" s="6">
        <v>5333.28</v>
      </c>
      <c r="I59" s="6">
        <v>15333.28</v>
      </c>
      <c r="J59" s="6">
        <v>304</v>
      </c>
      <c r="K59" s="15">
        <f t="shared" si="0"/>
        <v>709</v>
      </c>
      <c r="L59" s="17">
        <f t="shared" si="1"/>
        <v>120</v>
      </c>
      <c r="M59" s="6">
        <v>287</v>
      </c>
      <c r="N59" s="19">
        <f t="shared" si="2"/>
        <v>710</v>
      </c>
      <c r="O59" s="6">
        <v>0</v>
      </c>
      <c r="P59" s="6">
        <v>0</v>
      </c>
      <c r="Q59" s="6">
        <v>591</v>
      </c>
      <c r="R59" s="6">
        <v>14742.28</v>
      </c>
    </row>
    <row r="60" spans="1:18" x14ac:dyDescent="0.25">
      <c r="A60" s="11" t="s">
        <v>38</v>
      </c>
      <c r="B60" s="4" t="s">
        <v>184</v>
      </c>
      <c r="C60" s="4" t="s">
        <v>514</v>
      </c>
      <c r="D60" s="4" t="s">
        <v>20</v>
      </c>
      <c r="E60" s="4" t="s">
        <v>156</v>
      </c>
      <c r="F60" s="22" t="s">
        <v>510</v>
      </c>
      <c r="G60" s="6">
        <v>30000</v>
      </c>
      <c r="H60" s="6">
        <v>0</v>
      </c>
      <c r="I60" s="6">
        <v>30000</v>
      </c>
      <c r="J60" s="6">
        <v>912</v>
      </c>
      <c r="K60" s="15">
        <f t="shared" si="0"/>
        <v>2127</v>
      </c>
      <c r="L60" s="17">
        <f t="shared" si="1"/>
        <v>360</v>
      </c>
      <c r="M60" s="6">
        <v>861</v>
      </c>
      <c r="N60" s="19">
        <f t="shared" si="2"/>
        <v>2130</v>
      </c>
      <c r="O60" s="6">
        <v>0</v>
      </c>
      <c r="P60" s="6">
        <v>4339.17</v>
      </c>
      <c r="Q60" s="6">
        <v>6112.17</v>
      </c>
      <c r="R60" s="6">
        <v>23887.83</v>
      </c>
    </row>
    <row r="61" spans="1:18" x14ac:dyDescent="0.25">
      <c r="A61" s="11" t="s">
        <v>40</v>
      </c>
      <c r="B61" s="4" t="s">
        <v>371</v>
      </c>
      <c r="C61" s="4" t="s">
        <v>514</v>
      </c>
      <c r="D61" s="4" t="s">
        <v>8</v>
      </c>
      <c r="E61" s="4" t="s">
        <v>156</v>
      </c>
      <c r="F61" s="22" t="s">
        <v>510</v>
      </c>
      <c r="G61" s="6">
        <v>16500</v>
      </c>
      <c r="H61" s="6">
        <v>0</v>
      </c>
      <c r="I61" s="6">
        <v>16500</v>
      </c>
      <c r="J61" s="6">
        <v>501.6</v>
      </c>
      <c r="K61" s="15">
        <f t="shared" si="0"/>
        <v>1169.8499999999999</v>
      </c>
      <c r="L61" s="17">
        <f t="shared" si="1"/>
        <v>198</v>
      </c>
      <c r="M61" s="6">
        <v>473.55</v>
      </c>
      <c r="N61" s="19">
        <f t="shared" si="2"/>
        <v>1171.5</v>
      </c>
      <c r="O61" s="6">
        <v>0</v>
      </c>
      <c r="P61" s="6">
        <v>0</v>
      </c>
      <c r="Q61" s="6">
        <v>975.15</v>
      </c>
      <c r="R61" s="6">
        <v>15524.85</v>
      </c>
    </row>
    <row r="62" spans="1:18" x14ac:dyDescent="0.25">
      <c r="A62" s="11" t="s">
        <v>42</v>
      </c>
      <c r="B62" s="4" t="s">
        <v>513</v>
      </c>
      <c r="C62" s="4" t="s">
        <v>514</v>
      </c>
      <c r="D62" s="4" t="s">
        <v>8</v>
      </c>
      <c r="E62" s="4" t="s">
        <v>156</v>
      </c>
      <c r="F62" s="22" t="s">
        <v>510</v>
      </c>
      <c r="G62" s="6">
        <v>16500</v>
      </c>
      <c r="H62" s="6">
        <v>0</v>
      </c>
      <c r="I62" s="6">
        <v>16500</v>
      </c>
      <c r="J62" s="6">
        <v>501.6</v>
      </c>
      <c r="K62" s="15">
        <f t="shared" si="0"/>
        <v>1169.8499999999999</v>
      </c>
      <c r="L62" s="17">
        <f t="shared" si="1"/>
        <v>198</v>
      </c>
      <c r="M62" s="6">
        <v>473.55</v>
      </c>
      <c r="N62" s="19">
        <f t="shared" si="2"/>
        <v>1171.5</v>
      </c>
      <c r="O62" s="6">
        <v>0</v>
      </c>
      <c r="P62" s="6">
        <v>0</v>
      </c>
      <c r="Q62" s="6">
        <v>975.15</v>
      </c>
      <c r="R62" s="6">
        <v>15524.85</v>
      </c>
    </row>
    <row r="63" spans="1:18" x14ac:dyDescent="0.25">
      <c r="A63" s="11" t="s">
        <v>44</v>
      </c>
      <c r="B63" s="4" t="s">
        <v>185</v>
      </c>
      <c r="C63" s="4" t="s">
        <v>514</v>
      </c>
      <c r="D63" s="4" t="s">
        <v>268</v>
      </c>
      <c r="E63" s="4" t="s">
        <v>156</v>
      </c>
      <c r="F63" s="22" t="s">
        <v>511</v>
      </c>
      <c r="G63" s="6">
        <v>11000</v>
      </c>
      <c r="H63" s="6">
        <v>0</v>
      </c>
      <c r="I63" s="6">
        <v>11000</v>
      </c>
      <c r="J63" s="6">
        <v>334.4</v>
      </c>
      <c r="K63" s="15">
        <f t="shared" si="0"/>
        <v>779.9</v>
      </c>
      <c r="L63" s="17">
        <f t="shared" si="1"/>
        <v>132</v>
      </c>
      <c r="M63" s="6">
        <v>315.7</v>
      </c>
      <c r="N63" s="19">
        <f t="shared" si="2"/>
        <v>781</v>
      </c>
      <c r="O63" s="6">
        <v>0</v>
      </c>
      <c r="P63" s="6">
        <v>0</v>
      </c>
      <c r="Q63" s="6">
        <v>650.1</v>
      </c>
      <c r="R63" s="6">
        <v>10349.9</v>
      </c>
    </row>
    <row r="64" spans="1:18" x14ac:dyDescent="0.25">
      <c r="A64" s="11" t="s">
        <v>45</v>
      </c>
      <c r="B64" s="4" t="s">
        <v>543</v>
      </c>
      <c r="C64" s="4" t="s">
        <v>514</v>
      </c>
      <c r="D64" s="4" t="s">
        <v>542</v>
      </c>
      <c r="E64" s="4" t="s">
        <v>156</v>
      </c>
      <c r="F64" s="22" t="s">
        <v>510</v>
      </c>
      <c r="G64" s="6">
        <v>10000</v>
      </c>
      <c r="H64" s="6">
        <v>5333.28</v>
      </c>
      <c r="I64" s="6">
        <v>15333.28</v>
      </c>
      <c r="J64" s="6">
        <v>304</v>
      </c>
      <c r="K64" s="15">
        <f t="shared" si="0"/>
        <v>709</v>
      </c>
      <c r="L64" s="17">
        <f t="shared" si="1"/>
        <v>120</v>
      </c>
      <c r="M64" s="6">
        <v>287</v>
      </c>
      <c r="N64" s="19">
        <f t="shared" si="2"/>
        <v>710</v>
      </c>
      <c r="O64" s="6">
        <v>0</v>
      </c>
      <c r="P64" s="6">
        <v>0</v>
      </c>
      <c r="Q64" s="6">
        <v>591</v>
      </c>
      <c r="R64" s="6">
        <v>14742.28</v>
      </c>
    </row>
    <row r="65" spans="1:18" x14ac:dyDescent="0.25">
      <c r="A65" s="11" t="s">
        <v>46</v>
      </c>
      <c r="B65" s="4" t="s">
        <v>294</v>
      </c>
      <c r="C65" s="4" t="s">
        <v>515</v>
      </c>
      <c r="D65" s="4" t="s">
        <v>295</v>
      </c>
      <c r="E65" s="4" t="s">
        <v>156</v>
      </c>
      <c r="F65" s="22" t="s">
        <v>510</v>
      </c>
      <c r="G65" s="6">
        <v>50000</v>
      </c>
      <c r="H65" s="6">
        <v>0</v>
      </c>
      <c r="I65" s="6">
        <v>50000</v>
      </c>
      <c r="J65" s="6">
        <v>1520</v>
      </c>
      <c r="K65" s="15">
        <f t="shared" si="0"/>
        <v>3545</v>
      </c>
      <c r="L65" s="17">
        <f t="shared" si="1"/>
        <v>600</v>
      </c>
      <c r="M65" s="6">
        <v>1435</v>
      </c>
      <c r="N65" s="19">
        <f t="shared" si="2"/>
        <v>3550</v>
      </c>
      <c r="O65" s="6">
        <v>1854</v>
      </c>
      <c r="P65" s="6">
        <v>0</v>
      </c>
      <c r="Q65" s="6">
        <v>4809</v>
      </c>
      <c r="R65" s="6">
        <v>45191</v>
      </c>
    </row>
    <row r="66" spans="1:18" x14ac:dyDescent="0.25">
      <c r="A66" s="11" t="s">
        <v>47</v>
      </c>
      <c r="B66" s="4" t="s">
        <v>484</v>
      </c>
      <c r="C66" s="4" t="s">
        <v>515</v>
      </c>
      <c r="D66" s="4" t="s">
        <v>325</v>
      </c>
      <c r="E66" s="4" t="s">
        <v>156</v>
      </c>
      <c r="F66" s="22" t="s">
        <v>510</v>
      </c>
      <c r="G66" s="6">
        <v>30000</v>
      </c>
      <c r="H66" s="6">
        <v>0</v>
      </c>
      <c r="I66" s="6">
        <v>30000</v>
      </c>
      <c r="J66" s="6">
        <v>912</v>
      </c>
      <c r="K66" s="15">
        <f t="shared" si="0"/>
        <v>2127</v>
      </c>
      <c r="L66" s="17">
        <f t="shared" si="1"/>
        <v>360</v>
      </c>
      <c r="M66" s="6">
        <v>861</v>
      </c>
      <c r="N66" s="19">
        <f t="shared" si="2"/>
        <v>2130</v>
      </c>
      <c r="O66" s="6">
        <v>0</v>
      </c>
      <c r="P66" s="6">
        <v>0</v>
      </c>
      <c r="Q66" s="6">
        <v>1773</v>
      </c>
      <c r="R66" s="6">
        <v>28227</v>
      </c>
    </row>
    <row r="67" spans="1:18" x14ac:dyDescent="0.25">
      <c r="A67" s="11" t="s">
        <v>49</v>
      </c>
      <c r="B67" s="4" t="s">
        <v>186</v>
      </c>
      <c r="C67" s="4" t="s">
        <v>515</v>
      </c>
      <c r="D67" s="4" t="s">
        <v>30</v>
      </c>
      <c r="E67" s="4" t="s">
        <v>156</v>
      </c>
      <c r="F67" s="22" t="s">
        <v>510</v>
      </c>
      <c r="G67" s="6">
        <v>16500</v>
      </c>
      <c r="H67" s="6">
        <v>0</v>
      </c>
      <c r="I67" s="6">
        <v>16500</v>
      </c>
      <c r="J67" s="6">
        <v>501.6</v>
      </c>
      <c r="K67" s="15">
        <f t="shared" si="0"/>
        <v>1169.8499999999999</v>
      </c>
      <c r="L67" s="17">
        <f t="shared" si="1"/>
        <v>198</v>
      </c>
      <c r="M67" s="6">
        <v>473.55</v>
      </c>
      <c r="N67" s="19">
        <f t="shared" si="2"/>
        <v>1171.5</v>
      </c>
      <c r="O67" s="6">
        <v>0</v>
      </c>
      <c r="P67" s="6">
        <v>0</v>
      </c>
      <c r="Q67" s="6">
        <v>975.15</v>
      </c>
      <c r="R67" s="6">
        <v>15524.85</v>
      </c>
    </row>
    <row r="68" spans="1:18" x14ac:dyDescent="0.25">
      <c r="A68" s="11" t="s">
        <v>50</v>
      </c>
      <c r="B68" s="4" t="s">
        <v>187</v>
      </c>
      <c r="C68" s="4" t="s">
        <v>544</v>
      </c>
      <c r="D68" s="4" t="s">
        <v>32</v>
      </c>
      <c r="E68" s="4" t="s">
        <v>156</v>
      </c>
      <c r="F68" s="22" t="s">
        <v>510</v>
      </c>
      <c r="G68" s="6">
        <v>30030</v>
      </c>
      <c r="H68" s="6">
        <v>0</v>
      </c>
      <c r="I68" s="6">
        <v>30030</v>
      </c>
      <c r="J68" s="6">
        <v>912.91</v>
      </c>
      <c r="K68" s="15">
        <f t="shared" si="0"/>
        <v>2129.127</v>
      </c>
      <c r="L68" s="17">
        <f t="shared" si="1"/>
        <v>360.36</v>
      </c>
      <c r="M68" s="6">
        <v>861.86</v>
      </c>
      <c r="N68" s="19">
        <f t="shared" si="2"/>
        <v>2132.13</v>
      </c>
      <c r="O68" s="6">
        <v>0</v>
      </c>
      <c r="P68" s="6">
        <v>0</v>
      </c>
      <c r="Q68" s="6">
        <v>1774.77</v>
      </c>
      <c r="R68" s="6">
        <v>28255.23</v>
      </c>
    </row>
    <row r="69" spans="1:18" x14ac:dyDescent="0.25">
      <c r="A69" s="11" t="s">
        <v>52</v>
      </c>
      <c r="B69" s="4" t="s">
        <v>296</v>
      </c>
      <c r="C69" s="4" t="s">
        <v>545</v>
      </c>
      <c r="D69" s="4" t="s">
        <v>273</v>
      </c>
      <c r="E69" s="4" t="s">
        <v>156</v>
      </c>
      <c r="F69" s="22" t="s">
        <v>510</v>
      </c>
      <c r="G69" s="6">
        <v>11550</v>
      </c>
      <c r="H69" s="6">
        <v>0</v>
      </c>
      <c r="I69" s="6">
        <v>11550</v>
      </c>
      <c r="J69" s="6">
        <v>351.12</v>
      </c>
      <c r="K69" s="15">
        <f t="shared" si="0"/>
        <v>818.89499999999998</v>
      </c>
      <c r="L69" s="17">
        <f t="shared" si="1"/>
        <v>138.6</v>
      </c>
      <c r="M69" s="6">
        <v>331.49</v>
      </c>
      <c r="N69" s="19">
        <f t="shared" si="2"/>
        <v>820.05</v>
      </c>
      <c r="O69" s="6">
        <v>0</v>
      </c>
      <c r="P69" s="6">
        <v>0</v>
      </c>
      <c r="Q69" s="6">
        <v>682.61</v>
      </c>
      <c r="R69" s="6">
        <v>10867.39</v>
      </c>
    </row>
    <row r="70" spans="1:18" x14ac:dyDescent="0.25">
      <c r="A70" s="11" t="s">
        <v>53</v>
      </c>
      <c r="B70" s="4" t="s">
        <v>460</v>
      </c>
      <c r="C70" s="4" t="s">
        <v>438</v>
      </c>
      <c r="D70" s="4" t="s">
        <v>461</v>
      </c>
      <c r="E70" s="4" t="s">
        <v>156</v>
      </c>
      <c r="F70" s="22" t="s">
        <v>510</v>
      </c>
      <c r="G70" s="6">
        <v>75000</v>
      </c>
      <c r="H70" s="6">
        <v>0</v>
      </c>
      <c r="I70" s="6">
        <v>75000</v>
      </c>
      <c r="J70" s="6">
        <v>2280</v>
      </c>
      <c r="K70" s="15">
        <f t="shared" si="0"/>
        <v>5317.5</v>
      </c>
      <c r="L70" s="17">
        <f t="shared" si="1"/>
        <v>900</v>
      </c>
      <c r="M70" s="6">
        <v>2152.5</v>
      </c>
      <c r="N70" s="19">
        <f t="shared" si="2"/>
        <v>5325</v>
      </c>
      <c r="O70" s="6">
        <v>6309.35</v>
      </c>
      <c r="P70" s="6">
        <v>0</v>
      </c>
      <c r="Q70" s="6">
        <v>10741.85</v>
      </c>
      <c r="R70" s="6">
        <v>64258.15</v>
      </c>
    </row>
    <row r="71" spans="1:18" x14ac:dyDescent="0.25">
      <c r="A71" s="11" t="s">
        <v>54</v>
      </c>
      <c r="B71" s="4" t="s">
        <v>298</v>
      </c>
      <c r="C71" s="4" t="s">
        <v>438</v>
      </c>
      <c r="D71" s="4" t="s">
        <v>299</v>
      </c>
      <c r="E71" s="4" t="s">
        <v>156</v>
      </c>
      <c r="F71" s="22" t="s">
        <v>510</v>
      </c>
      <c r="G71" s="6">
        <v>70000</v>
      </c>
      <c r="H71" s="6">
        <v>0</v>
      </c>
      <c r="I71" s="6">
        <v>70000</v>
      </c>
      <c r="J71" s="6">
        <v>2128</v>
      </c>
      <c r="K71" s="15">
        <f t="shared" si="0"/>
        <v>4963</v>
      </c>
      <c r="L71" s="17">
        <f t="shared" si="1"/>
        <v>840</v>
      </c>
      <c r="M71" s="6">
        <v>2009</v>
      </c>
      <c r="N71" s="19">
        <f t="shared" si="2"/>
        <v>4970</v>
      </c>
      <c r="O71" s="6">
        <v>5368.45</v>
      </c>
      <c r="P71" s="6">
        <v>1350.12</v>
      </c>
      <c r="Q71" s="6">
        <v>10855.57</v>
      </c>
      <c r="R71" s="6">
        <v>59144.43</v>
      </c>
    </row>
    <row r="72" spans="1:18" x14ac:dyDescent="0.25">
      <c r="A72" s="11" t="s">
        <v>56</v>
      </c>
      <c r="B72" s="4" t="s">
        <v>199</v>
      </c>
      <c r="C72" s="4" t="s">
        <v>438</v>
      </c>
      <c r="D72" s="4" t="s">
        <v>51</v>
      </c>
      <c r="E72" s="4" t="s">
        <v>156</v>
      </c>
      <c r="F72" s="22" t="s">
        <v>510</v>
      </c>
      <c r="G72" s="6">
        <v>35000</v>
      </c>
      <c r="H72" s="6">
        <v>0</v>
      </c>
      <c r="I72" s="6">
        <v>35000</v>
      </c>
      <c r="J72" s="6">
        <v>1064</v>
      </c>
      <c r="K72" s="15">
        <f t="shared" si="0"/>
        <v>2481.5</v>
      </c>
      <c r="L72" s="17">
        <f t="shared" si="1"/>
        <v>420</v>
      </c>
      <c r="M72" s="6">
        <v>1004.5</v>
      </c>
      <c r="N72" s="19">
        <f t="shared" si="2"/>
        <v>2485</v>
      </c>
      <c r="O72" s="6">
        <v>0</v>
      </c>
      <c r="P72" s="6">
        <v>0</v>
      </c>
      <c r="Q72" s="6">
        <v>2068.5</v>
      </c>
      <c r="R72" s="6">
        <v>32931.5</v>
      </c>
    </row>
    <row r="73" spans="1:18" x14ac:dyDescent="0.25">
      <c r="A73" s="11" t="s">
        <v>57</v>
      </c>
      <c r="B73" s="4" t="s">
        <v>431</v>
      </c>
      <c r="C73" s="4" t="s">
        <v>438</v>
      </c>
      <c r="D73" s="4" t="s">
        <v>297</v>
      </c>
      <c r="E73" s="4" t="s">
        <v>156</v>
      </c>
      <c r="F73" s="22" t="s">
        <v>510</v>
      </c>
      <c r="G73" s="6">
        <v>31500</v>
      </c>
      <c r="H73" s="6">
        <v>0</v>
      </c>
      <c r="I73" s="6">
        <v>31500</v>
      </c>
      <c r="J73" s="6">
        <v>957.6</v>
      </c>
      <c r="K73" s="15">
        <f t="shared" si="0"/>
        <v>2233.35</v>
      </c>
      <c r="L73" s="17">
        <f t="shared" si="1"/>
        <v>378</v>
      </c>
      <c r="M73" s="6">
        <v>904.05</v>
      </c>
      <c r="N73" s="19">
        <f t="shared" si="2"/>
        <v>2236.5</v>
      </c>
      <c r="O73" s="6">
        <v>0</v>
      </c>
      <c r="P73" s="6">
        <v>0</v>
      </c>
      <c r="Q73" s="6">
        <v>1861.65</v>
      </c>
      <c r="R73" s="6">
        <v>29638.35</v>
      </c>
    </row>
    <row r="74" spans="1:18" x14ac:dyDescent="0.25">
      <c r="A74" s="11" t="s">
        <v>59</v>
      </c>
      <c r="B74" s="4" t="s">
        <v>300</v>
      </c>
      <c r="C74" s="4" t="s">
        <v>438</v>
      </c>
      <c r="D74" s="4" t="s">
        <v>55</v>
      </c>
      <c r="E74" s="4" t="s">
        <v>156</v>
      </c>
      <c r="F74" s="22" t="s">
        <v>510</v>
      </c>
      <c r="G74" s="6">
        <v>16500</v>
      </c>
      <c r="H74" s="6">
        <v>0</v>
      </c>
      <c r="I74" s="6">
        <v>16500</v>
      </c>
      <c r="J74" s="6">
        <v>501.6</v>
      </c>
      <c r="K74" s="15">
        <f t="shared" si="0"/>
        <v>1169.8499999999999</v>
      </c>
      <c r="L74" s="17">
        <f t="shared" si="1"/>
        <v>198</v>
      </c>
      <c r="M74" s="6">
        <v>473.55</v>
      </c>
      <c r="N74" s="19">
        <f t="shared" si="2"/>
        <v>1171.5</v>
      </c>
      <c r="O74" s="6">
        <v>0</v>
      </c>
      <c r="P74" s="6">
        <v>0</v>
      </c>
      <c r="Q74" s="6">
        <v>975.15</v>
      </c>
      <c r="R74" s="6">
        <v>15524.85</v>
      </c>
    </row>
    <row r="75" spans="1:18" x14ac:dyDescent="0.25">
      <c r="A75" s="11" t="s">
        <v>60</v>
      </c>
      <c r="B75" s="4" t="s">
        <v>480</v>
      </c>
      <c r="C75" s="4" t="s">
        <v>489</v>
      </c>
      <c r="D75" s="4" t="s">
        <v>439</v>
      </c>
      <c r="E75" s="4" t="s">
        <v>156</v>
      </c>
      <c r="F75" s="22" t="s">
        <v>510</v>
      </c>
      <c r="G75" s="6">
        <v>35000</v>
      </c>
      <c r="H75" s="6">
        <v>0</v>
      </c>
      <c r="I75" s="6">
        <v>35000</v>
      </c>
      <c r="J75" s="6">
        <v>1064</v>
      </c>
      <c r="K75" s="15">
        <f t="shared" si="0"/>
        <v>2481.5</v>
      </c>
      <c r="L75" s="17">
        <f t="shared" si="1"/>
        <v>420</v>
      </c>
      <c r="M75" s="6">
        <v>1004.5</v>
      </c>
      <c r="N75" s="19">
        <f t="shared" si="2"/>
        <v>2485</v>
      </c>
      <c r="O75" s="6">
        <v>0</v>
      </c>
      <c r="P75" s="6">
        <v>0</v>
      </c>
      <c r="Q75" s="6">
        <v>2068.5</v>
      </c>
      <c r="R75" s="6">
        <v>32931.5</v>
      </c>
    </row>
    <row r="76" spans="1:18" x14ac:dyDescent="0.25">
      <c r="A76" s="11" t="s">
        <v>61</v>
      </c>
      <c r="B76" s="4" t="s">
        <v>188</v>
      </c>
      <c r="C76" s="4" t="s">
        <v>489</v>
      </c>
      <c r="D76" s="4" t="s">
        <v>34</v>
      </c>
      <c r="E76" s="4" t="s">
        <v>156</v>
      </c>
      <c r="F76" s="22" t="s">
        <v>510</v>
      </c>
      <c r="G76" s="6">
        <v>23100</v>
      </c>
      <c r="H76" s="6">
        <v>0</v>
      </c>
      <c r="I76" s="6">
        <v>23100</v>
      </c>
      <c r="J76" s="6">
        <v>702.24</v>
      </c>
      <c r="K76" s="15">
        <f t="shared" si="0"/>
        <v>1637.79</v>
      </c>
      <c r="L76" s="17">
        <f t="shared" si="1"/>
        <v>277.2</v>
      </c>
      <c r="M76" s="6">
        <v>662.97</v>
      </c>
      <c r="N76" s="19">
        <f t="shared" si="2"/>
        <v>1640.1</v>
      </c>
      <c r="O76" s="6">
        <v>0</v>
      </c>
      <c r="P76" s="6">
        <v>6291.17</v>
      </c>
      <c r="Q76" s="6">
        <v>7656.38</v>
      </c>
      <c r="R76" s="6">
        <v>15443.62</v>
      </c>
    </row>
    <row r="77" spans="1:18" x14ac:dyDescent="0.25">
      <c r="A77" s="11" t="s">
        <v>0</v>
      </c>
      <c r="B77" s="4" t="s">
        <v>440</v>
      </c>
      <c r="C77" s="4" t="s">
        <v>546</v>
      </c>
      <c r="D77" s="4" t="s">
        <v>441</v>
      </c>
      <c r="E77" s="4" t="s">
        <v>156</v>
      </c>
      <c r="F77" s="22" t="s">
        <v>511</v>
      </c>
      <c r="G77" s="6">
        <v>50000</v>
      </c>
      <c r="H77" s="6">
        <v>0</v>
      </c>
      <c r="I77" s="6">
        <v>50000</v>
      </c>
      <c r="J77" s="6">
        <v>1520</v>
      </c>
      <c r="K77" s="15">
        <f t="shared" si="0"/>
        <v>3545</v>
      </c>
      <c r="L77" s="17">
        <f t="shared" si="1"/>
        <v>600</v>
      </c>
      <c r="M77" s="6">
        <v>1435</v>
      </c>
      <c r="N77" s="19">
        <f t="shared" si="2"/>
        <v>3550</v>
      </c>
      <c r="O77" s="6">
        <v>1854</v>
      </c>
      <c r="P77" s="6">
        <v>0</v>
      </c>
      <c r="Q77" s="6">
        <v>4809</v>
      </c>
      <c r="R77" s="6">
        <v>45191</v>
      </c>
    </row>
    <row r="78" spans="1:18" x14ac:dyDescent="0.25">
      <c r="A78" s="11" t="s">
        <v>64</v>
      </c>
      <c r="B78" s="4" t="s">
        <v>412</v>
      </c>
      <c r="C78" s="4" t="s">
        <v>546</v>
      </c>
      <c r="D78" s="4" t="s">
        <v>413</v>
      </c>
      <c r="E78" s="4" t="s">
        <v>156</v>
      </c>
      <c r="F78" s="22" t="s">
        <v>510</v>
      </c>
      <c r="G78" s="6">
        <v>20000</v>
      </c>
      <c r="H78" s="6">
        <v>0</v>
      </c>
      <c r="I78" s="6">
        <v>20000</v>
      </c>
      <c r="J78" s="6">
        <v>608</v>
      </c>
      <c r="K78" s="15">
        <f t="shared" si="0"/>
        <v>1418</v>
      </c>
      <c r="L78" s="17">
        <f t="shared" si="1"/>
        <v>240</v>
      </c>
      <c r="M78" s="6">
        <v>574</v>
      </c>
      <c r="N78" s="19">
        <f t="shared" si="2"/>
        <v>1420</v>
      </c>
      <c r="O78" s="6">
        <v>0</v>
      </c>
      <c r="P78" s="6">
        <v>0</v>
      </c>
      <c r="Q78" s="6">
        <v>1182</v>
      </c>
      <c r="R78" s="6">
        <v>18818</v>
      </c>
    </row>
    <row r="79" spans="1:18" x14ac:dyDescent="0.25">
      <c r="A79" s="11" t="s">
        <v>65</v>
      </c>
      <c r="B79" s="4" t="s">
        <v>496</v>
      </c>
      <c r="C79" s="4" t="s">
        <v>546</v>
      </c>
      <c r="D79" s="4" t="s">
        <v>36</v>
      </c>
      <c r="E79" s="4" t="s">
        <v>156</v>
      </c>
      <c r="F79" s="22" t="s">
        <v>510</v>
      </c>
      <c r="G79" s="6">
        <v>17824.84</v>
      </c>
      <c r="H79" s="6">
        <v>0</v>
      </c>
      <c r="I79" s="6">
        <v>17824.84</v>
      </c>
      <c r="J79" s="6">
        <v>541.88</v>
      </c>
      <c r="K79" s="15">
        <f t="shared" si="0"/>
        <v>1263.781156</v>
      </c>
      <c r="L79" s="17">
        <f t="shared" si="1"/>
        <v>213.89808000000002</v>
      </c>
      <c r="M79" s="6">
        <v>511.57</v>
      </c>
      <c r="N79" s="19">
        <f t="shared" si="2"/>
        <v>1265.5636400000001</v>
      </c>
      <c r="O79" s="6">
        <v>0</v>
      </c>
      <c r="P79" s="6">
        <v>0</v>
      </c>
      <c r="Q79" s="6">
        <v>1053.45</v>
      </c>
      <c r="R79" s="6">
        <v>16771.39</v>
      </c>
    </row>
    <row r="80" spans="1:18" x14ac:dyDescent="0.25">
      <c r="A80" s="11" t="s">
        <v>67</v>
      </c>
      <c r="B80" s="4" t="s">
        <v>189</v>
      </c>
      <c r="C80" s="4" t="s">
        <v>546</v>
      </c>
      <c r="D80" s="4" t="s">
        <v>36</v>
      </c>
      <c r="E80" s="4" t="s">
        <v>156</v>
      </c>
      <c r="F80" s="22" t="s">
        <v>510</v>
      </c>
      <c r="G80" s="6">
        <v>17824.84</v>
      </c>
      <c r="H80" s="6">
        <v>0</v>
      </c>
      <c r="I80" s="6">
        <v>17824.84</v>
      </c>
      <c r="J80" s="6">
        <v>541.88</v>
      </c>
      <c r="K80" s="15">
        <f t="shared" si="0"/>
        <v>1263.781156</v>
      </c>
      <c r="L80" s="17">
        <f t="shared" si="1"/>
        <v>213.89808000000002</v>
      </c>
      <c r="M80" s="6">
        <v>511.57</v>
      </c>
      <c r="N80" s="19">
        <f t="shared" si="2"/>
        <v>1265.5636400000001</v>
      </c>
      <c r="O80" s="6">
        <v>0</v>
      </c>
      <c r="P80" s="6">
        <v>5393.75</v>
      </c>
      <c r="Q80" s="6">
        <v>6447.2</v>
      </c>
      <c r="R80" s="6">
        <v>11377.64</v>
      </c>
    </row>
    <row r="81" spans="1:18" x14ac:dyDescent="0.25">
      <c r="A81" s="11" t="s">
        <v>68</v>
      </c>
      <c r="B81" s="4" t="s">
        <v>190</v>
      </c>
      <c r="C81" s="4" t="s">
        <v>546</v>
      </c>
      <c r="D81" s="4" t="s">
        <v>39</v>
      </c>
      <c r="E81" s="4" t="s">
        <v>156</v>
      </c>
      <c r="F81" s="22" t="s">
        <v>510</v>
      </c>
      <c r="G81" s="6">
        <v>17824.84</v>
      </c>
      <c r="H81" s="6">
        <v>0</v>
      </c>
      <c r="I81" s="6">
        <v>17824.84</v>
      </c>
      <c r="J81" s="6">
        <v>541.88</v>
      </c>
      <c r="K81" s="15">
        <f t="shared" si="0"/>
        <v>1263.781156</v>
      </c>
      <c r="L81" s="17">
        <f t="shared" si="1"/>
        <v>213.89808000000002</v>
      </c>
      <c r="M81" s="6">
        <v>511.57</v>
      </c>
      <c r="N81" s="19">
        <f t="shared" si="2"/>
        <v>1265.5636400000001</v>
      </c>
      <c r="O81" s="6">
        <v>0</v>
      </c>
      <c r="P81" s="6">
        <v>6448.34</v>
      </c>
      <c r="Q81" s="6">
        <v>7501.79</v>
      </c>
      <c r="R81" s="6">
        <v>10323.049999999999</v>
      </c>
    </row>
    <row r="82" spans="1:18" x14ac:dyDescent="0.25">
      <c r="A82" s="11" t="s">
        <v>69</v>
      </c>
      <c r="B82" s="4" t="s">
        <v>191</v>
      </c>
      <c r="C82" s="4" t="s">
        <v>546</v>
      </c>
      <c r="D82" s="4" t="s">
        <v>41</v>
      </c>
      <c r="E82" s="4" t="s">
        <v>156</v>
      </c>
      <c r="F82" s="22" t="s">
        <v>510</v>
      </c>
      <c r="G82" s="6">
        <v>15400</v>
      </c>
      <c r="H82" s="6">
        <v>0</v>
      </c>
      <c r="I82" s="6">
        <v>15400</v>
      </c>
      <c r="J82" s="6">
        <v>468.16</v>
      </c>
      <c r="K82" s="15">
        <f t="shared" si="0"/>
        <v>1091.8599999999999</v>
      </c>
      <c r="L82" s="17">
        <f t="shared" si="1"/>
        <v>184.8</v>
      </c>
      <c r="M82" s="6">
        <v>441.98</v>
      </c>
      <c r="N82" s="19">
        <f t="shared" si="2"/>
        <v>1093.4000000000001</v>
      </c>
      <c r="O82" s="6">
        <v>0</v>
      </c>
      <c r="P82" s="6">
        <v>0</v>
      </c>
      <c r="Q82" s="6">
        <v>910.14</v>
      </c>
      <c r="R82" s="6">
        <v>14489.86</v>
      </c>
    </row>
    <row r="83" spans="1:18" x14ac:dyDescent="0.25">
      <c r="A83" s="11" t="s">
        <v>70</v>
      </c>
      <c r="B83" s="4" t="s">
        <v>192</v>
      </c>
      <c r="C83" s="4" t="s">
        <v>546</v>
      </c>
      <c r="D83" s="4" t="s">
        <v>43</v>
      </c>
      <c r="E83" s="4" t="s">
        <v>156</v>
      </c>
      <c r="F83" s="22" t="s">
        <v>510</v>
      </c>
      <c r="G83" s="6">
        <v>15400</v>
      </c>
      <c r="H83" s="6">
        <v>0</v>
      </c>
      <c r="I83" s="6">
        <v>15400</v>
      </c>
      <c r="J83" s="6">
        <v>468.16</v>
      </c>
      <c r="K83" s="12">
        <f>G83*7.09/100</f>
        <v>1091.8599999999999</v>
      </c>
      <c r="L83" s="13">
        <f>G83*1.2/100</f>
        <v>184.8</v>
      </c>
      <c r="M83" s="6">
        <v>441.98</v>
      </c>
      <c r="N83" s="14">
        <f>G83*7.1/100</f>
        <v>1093.4000000000001</v>
      </c>
      <c r="O83" s="6">
        <v>0</v>
      </c>
      <c r="P83" s="6">
        <v>0</v>
      </c>
      <c r="Q83" s="6">
        <v>910.14</v>
      </c>
      <c r="R83" s="6">
        <v>14489.86</v>
      </c>
    </row>
    <row r="84" spans="1:18" x14ac:dyDescent="0.25">
      <c r="A84" s="11" t="s">
        <v>72</v>
      </c>
      <c r="B84" s="4" t="s">
        <v>193</v>
      </c>
      <c r="C84" s="4" t="s">
        <v>546</v>
      </c>
      <c r="D84" s="4" t="s">
        <v>41</v>
      </c>
      <c r="E84" s="4" t="s">
        <v>156</v>
      </c>
      <c r="F84" s="22" t="s">
        <v>510</v>
      </c>
      <c r="G84" s="6">
        <v>15400</v>
      </c>
      <c r="H84" s="6">
        <v>0</v>
      </c>
      <c r="I84" s="6">
        <v>15400</v>
      </c>
      <c r="J84" s="6">
        <v>468.16</v>
      </c>
      <c r="K84" s="15">
        <f t="shared" si="0"/>
        <v>1091.8599999999999</v>
      </c>
      <c r="L84" s="17">
        <f t="shared" si="1"/>
        <v>184.8</v>
      </c>
      <c r="M84" s="6">
        <v>441.98</v>
      </c>
      <c r="N84" s="19">
        <f t="shared" si="2"/>
        <v>1093.4000000000001</v>
      </c>
      <c r="O84" s="6">
        <v>0</v>
      </c>
      <c r="P84" s="6">
        <v>0</v>
      </c>
      <c r="Q84" s="6">
        <v>910.14</v>
      </c>
      <c r="R84" s="6">
        <v>14489.86</v>
      </c>
    </row>
    <row r="85" spans="1:18" x14ac:dyDescent="0.25">
      <c r="A85" s="11" t="s">
        <v>73</v>
      </c>
      <c r="B85" s="4" t="s">
        <v>194</v>
      </c>
      <c r="C85" s="4" t="s">
        <v>546</v>
      </c>
      <c r="D85" s="4" t="s">
        <v>41</v>
      </c>
      <c r="E85" s="4" t="s">
        <v>156</v>
      </c>
      <c r="F85" s="22" t="s">
        <v>510</v>
      </c>
      <c r="G85" s="6">
        <v>2566.67</v>
      </c>
      <c r="H85" s="6">
        <v>0</v>
      </c>
      <c r="I85" s="6">
        <v>2566.67</v>
      </c>
      <c r="J85" s="6">
        <v>78.02</v>
      </c>
      <c r="K85" s="15">
        <f t="shared" si="0"/>
        <v>181.97690299999999</v>
      </c>
      <c r="L85" s="17">
        <f t="shared" si="1"/>
        <v>30.800039999999999</v>
      </c>
      <c r="M85" s="6">
        <v>73.66</v>
      </c>
      <c r="N85" s="19">
        <f t="shared" si="2"/>
        <v>182.23356999999999</v>
      </c>
      <c r="O85" s="6">
        <v>0</v>
      </c>
      <c r="P85" s="6">
        <v>0</v>
      </c>
      <c r="Q85" s="6">
        <v>151.68</v>
      </c>
      <c r="R85" s="6">
        <v>2414.9899999999998</v>
      </c>
    </row>
    <row r="86" spans="1:18" x14ac:dyDescent="0.25">
      <c r="A86" s="11" t="s">
        <v>75</v>
      </c>
      <c r="B86" s="4" t="s">
        <v>372</v>
      </c>
      <c r="C86" s="4" t="s">
        <v>547</v>
      </c>
      <c r="D86" s="4" t="s">
        <v>373</v>
      </c>
      <c r="E86" s="4" t="s">
        <v>156</v>
      </c>
      <c r="F86" s="22" t="s">
        <v>510</v>
      </c>
      <c r="G86" s="6">
        <v>35000</v>
      </c>
      <c r="H86" s="6">
        <v>0</v>
      </c>
      <c r="I86" s="6">
        <v>35000</v>
      </c>
      <c r="J86" s="6">
        <v>1064</v>
      </c>
      <c r="K86" s="15">
        <f t="shared" si="0"/>
        <v>2481.5</v>
      </c>
      <c r="L86" s="17">
        <f t="shared" si="1"/>
        <v>420</v>
      </c>
      <c r="M86" s="6">
        <v>1004.5</v>
      </c>
      <c r="N86" s="19">
        <f t="shared" si="2"/>
        <v>2485</v>
      </c>
      <c r="O86" s="6">
        <v>0</v>
      </c>
      <c r="P86" s="6">
        <v>0</v>
      </c>
      <c r="Q86" s="6">
        <v>2068.5</v>
      </c>
      <c r="R86" s="6">
        <v>32931.5</v>
      </c>
    </row>
    <row r="87" spans="1:18" x14ac:dyDescent="0.25">
      <c r="A87" s="11" t="s">
        <v>76</v>
      </c>
      <c r="B87" s="4" t="s">
        <v>198</v>
      </c>
      <c r="C87" s="4" t="s">
        <v>548</v>
      </c>
      <c r="D87" s="4" t="s">
        <v>58</v>
      </c>
      <c r="E87" s="4" t="s">
        <v>156</v>
      </c>
      <c r="F87" s="22" t="s">
        <v>510</v>
      </c>
      <c r="G87" s="6">
        <v>40000</v>
      </c>
      <c r="H87" s="6">
        <v>0</v>
      </c>
      <c r="I87" s="6">
        <v>40000</v>
      </c>
      <c r="J87" s="6">
        <v>1216</v>
      </c>
      <c r="K87" s="15">
        <f t="shared" si="0"/>
        <v>2836</v>
      </c>
      <c r="L87" s="17">
        <f t="shared" si="1"/>
        <v>480</v>
      </c>
      <c r="M87" s="6">
        <v>1148</v>
      </c>
      <c r="N87" s="19">
        <f t="shared" si="2"/>
        <v>2840</v>
      </c>
      <c r="O87" s="6">
        <v>442.65</v>
      </c>
      <c r="P87" s="6">
        <v>7843.5</v>
      </c>
      <c r="Q87" s="6">
        <v>10650.15</v>
      </c>
      <c r="R87" s="6">
        <v>29349.85</v>
      </c>
    </row>
    <row r="88" spans="1:18" x14ac:dyDescent="0.25">
      <c r="A88" s="11" t="s">
        <v>78</v>
      </c>
      <c r="B88" s="4" t="s">
        <v>195</v>
      </c>
      <c r="C88" s="4" t="s">
        <v>548</v>
      </c>
      <c r="D88" s="4" t="s">
        <v>48</v>
      </c>
      <c r="E88" s="4" t="s">
        <v>156</v>
      </c>
      <c r="F88" s="22" t="s">
        <v>510</v>
      </c>
      <c r="G88" s="6">
        <v>35000</v>
      </c>
      <c r="H88" s="6">
        <v>0</v>
      </c>
      <c r="I88" s="6">
        <v>35000</v>
      </c>
      <c r="J88" s="6">
        <v>1064</v>
      </c>
      <c r="K88" s="15">
        <f t="shared" si="0"/>
        <v>2481.5</v>
      </c>
      <c r="L88" s="17">
        <f t="shared" si="1"/>
        <v>420</v>
      </c>
      <c r="M88" s="6">
        <v>1004.5</v>
      </c>
      <c r="N88" s="19">
        <f t="shared" si="2"/>
        <v>2485</v>
      </c>
      <c r="O88" s="6">
        <v>0</v>
      </c>
      <c r="P88" s="6">
        <v>0</v>
      </c>
      <c r="Q88" s="6">
        <v>2068.5</v>
      </c>
      <c r="R88" s="6">
        <v>32931.5</v>
      </c>
    </row>
    <row r="89" spans="1:18" x14ac:dyDescent="0.25">
      <c r="A89" s="11" t="s">
        <v>80</v>
      </c>
      <c r="B89" s="4" t="s">
        <v>196</v>
      </c>
      <c r="C89" s="4" t="s">
        <v>548</v>
      </c>
      <c r="D89" s="4" t="s">
        <v>51</v>
      </c>
      <c r="E89" s="4" t="s">
        <v>156</v>
      </c>
      <c r="F89" s="22" t="s">
        <v>510</v>
      </c>
      <c r="G89" s="6">
        <v>26250</v>
      </c>
      <c r="H89" s="6">
        <v>0</v>
      </c>
      <c r="I89" s="6">
        <v>26250</v>
      </c>
      <c r="J89" s="6">
        <v>798</v>
      </c>
      <c r="K89" s="15">
        <f t="shared" si="0"/>
        <v>1861.125</v>
      </c>
      <c r="L89" s="17">
        <f t="shared" si="1"/>
        <v>315</v>
      </c>
      <c r="M89" s="6">
        <v>753.38</v>
      </c>
      <c r="N89" s="19">
        <f t="shared" si="2"/>
        <v>1863.75</v>
      </c>
      <c r="O89" s="6">
        <v>0</v>
      </c>
      <c r="P89" s="6">
        <v>0</v>
      </c>
      <c r="Q89" s="6">
        <v>1551.38</v>
      </c>
      <c r="R89" s="6">
        <v>24698.62</v>
      </c>
    </row>
    <row r="90" spans="1:18" x14ac:dyDescent="0.25">
      <c r="A90" s="11" t="s">
        <v>82</v>
      </c>
      <c r="B90" s="4" t="s">
        <v>197</v>
      </c>
      <c r="C90" s="4" t="s">
        <v>548</v>
      </c>
      <c r="D90" s="4" t="s">
        <v>51</v>
      </c>
      <c r="E90" s="4" t="s">
        <v>156</v>
      </c>
      <c r="F90" s="22" t="s">
        <v>511</v>
      </c>
      <c r="G90" s="6">
        <v>26250</v>
      </c>
      <c r="H90" s="6">
        <v>0</v>
      </c>
      <c r="I90" s="6">
        <v>26250</v>
      </c>
      <c r="J90" s="6">
        <v>798</v>
      </c>
      <c r="K90" s="15">
        <f t="shared" si="0"/>
        <v>1861.125</v>
      </c>
      <c r="L90" s="17">
        <f t="shared" si="1"/>
        <v>315</v>
      </c>
      <c r="M90" s="6">
        <v>753.38</v>
      </c>
      <c r="N90" s="19">
        <f t="shared" si="2"/>
        <v>1863.75</v>
      </c>
      <c r="O90" s="6">
        <v>0</v>
      </c>
      <c r="P90" s="6">
        <v>4924.46</v>
      </c>
      <c r="Q90" s="6">
        <v>6475.84</v>
      </c>
      <c r="R90" s="6">
        <v>19774.16</v>
      </c>
    </row>
    <row r="91" spans="1:18" x14ac:dyDescent="0.25">
      <c r="A91" s="11" t="s">
        <v>83</v>
      </c>
      <c r="B91" s="4" t="s">
        <v>516</v>
      </c>
      <c r="C91" s="4" t="s">
        <v>548</v>
      </c>
      <c r="D91" s="4" t="s">
        <v>517</v>
      </c>
      <c r="E91" s="4" t="s">
        <v>156</v>
      </c>
      <c r="F91" s="22" t="s">
        <v>510</v>
      </c>
      <c r="G91" s="6">
        <v>26250</v>
      </c>
      <c r="H91" s="6">
        <v>0</v>
      </c>
      <c r="I91" s="6">
        <v>26250</v>
      </c>
      <c r="J91" s="6">
        <v>798</v>
      </c>
      <c r="K91" s="15">
        <f t="shared" si="0"/>
        <v>1861.125</v>
      </c>
      <c r="L91" s="17">
        <f t="shared" si="1"/>
        <v>315</v>
      </c>
      <c r="M91" s="6">
        <v>753.38</v>
      </c>
      <c r="N91" s="19">
        <f t="shared" si="2"/>
        <v>1863.75</v>
      </c>
      <c r="O91" s="6">
        <v>0</v>
      </c>
      <c r="P91" s="6">
        <v>0</v>
      </c>
      <c r="Q91" s="6">
        <v>1551.38</v>
      </c>
      <c r="R91" s="6">
        <v>24698.62</v>
      </c>
    </row>
    <row r="92" spans="1:18" x14ac:dyDescent="0.25">
      <c r="A92" s="11" t="s">
        <v>84</v>
      </c>
      <c r="B92" s="4" t="s">
        <v>518</v>
      </c>
      <c r="C92" s="4" t="s">
        <v>548</v>
      </c>
      <c r="D92" s="4" t="s">
        <v>51</v>
      </c>
      <c r="E92" s="4" t="s">
        <v>156</v>
      </c>
      <c r="F92" s="22" t="s">
        <v>510</v>
      </c>
      <c r="G92" s="6">
        <v>26250</v>
      </c>
      <c r="H92" s="6">
        <v>0</v>
      </c>
      <c r="I92" s="6">
        <v>26250</v>
      </c>
      <c r="J92" s="6">
        <v>798</v>
      </c>
      <c r="K92" s="15">
        <f t="shared" si="0"/>
        <v>1861.125</v>
      </c>
      <c r="L92" s="17">
        <f t="shared" si="1"/>
        <v>315</v>
      </c>
      <c r="M92" s="6">
        <v>753.38</v>
      </c>
      <c r="N92" s="19">
        <f t="shared" si="2"/>
        <v>1863.75</v>
      </c>
      <c r="O92" s="6">
        <v>0</v>
      </c>
      <c r="P92" s="6">
        <v>0</v>
      </c>
      <c r="Q92" s="6">
        <v>1551.38</v>
      </c>
      <c r="R92" s="6">
        <v>24698.62</v>
      </c>
    </row>
    <row r="93" spans="1:18" x14ac:dyDescent="0.25">
      <c r="A93" s="11" t="s">
        <v>86</v>
      </c>
      <c r="B93" s="4" t="s">
        <v>200</v>
      </c>
      <c r="C93" s="4" t="s">
        <v>548</v>
      </c>
      <c r="D93" s="4" t="s">
        <v>30</v>
      </c>
      <c r="E93" s="4" t="s">
        <v>156</v>
      </c>
      <c r="F93" s="22" t="s">
        <v>511</v>
      </c>
      <c r="G93" s="6">
        <v>20449</v>
      </c>
      <c r="H93" s="6">
        <v>0</v>
      </c>
      <c r="I93" s="6">
        <v>20449</v>
      </c>
      <c r="J93" s="6">
        <v>621.65</v>
      </c>
      <c r="K93" s="15">
        <f t="shared" si="0"/>
        <v>1449.8341</v>
      </c>
      <c r="L93" s="17">
        <f t="shared" si="1"/>
        <v>245.38800000000001</v>
      </c>
      <c r="M93" s="6">
        <v>586.89</v>
      </c>
      <c r="N93" s="19">
        <f t="shared" si="2"/>
        <v>1451.8789999999999</v>
      </c>
      <c r="O93" s="6">
        <v>0</v>
      </c>
      <c r="P93" s="6">
        <v>6291.67</v>
      </c>
      <c r="Q93" s="6">
        <v>7500.21</v>
      </c>
      <c r="R93" s="6">
        <v>12948.79</v>
      </c>
    </row>
    <row r="94" spans="1:18" x14ac:dyDescent="0.25">
      <c r="A94" s="11" t="s">
        <v>87</v>
      </c>
      <c r="B94" s="4" t="s">
        <v>201</v>
      </c>
      <c r="C94" s="4" t="s">
        <v>442</v>
      </c>
      <c r="D94" s="4" t="s">
        <v>66</v>
      </c>
      <c r="E94" s="4" t="s">
        <v>156</v>
      </c>
      <c r="F94" s="22" t="s">
        <v>510</v>
      </c>
      <c r="G94" s="6">
        <v>31500</v>
      </c>
      <c r="H94" s="6">
        <v>0</v>
      </c>
      <c r="I94" s="6">
        <v>31500</v>
      </c>
      <c r="J94" s="6">
        <v>957.6</v>
      </c>
      <c r="K94" s="15">
        <f t="shared" si="0"/>
        <v>2233.35</v>
      </c>
      <c r="L94" s="17">
        <f t="shared" si="1"/>
        <v>378</v>
      </c>
      <c r="M94" s="6">
        <v>904.05</v>
      </c>
      <c r="N94" s="19">
        <f t="shared" si="2"/>
        <v>2236.5</v>
      </c>
      <c r="O94" s="6">
        <v>0</v>
      </c>
      <c r="P94" s="6">
        <v>5393.09</v>
      </c>
      <c r="Q94" s="6">
        <v>7254.74</v>
      </c>
      <c r="R94" s="6">
        <v>24245.26</v>
      </c>
    </row>
    <row r="95" spans="1:18" x14ac:dyDescent="0.25">
      <c r="A95" s="11" t="s">
        <v>88</v>
      </c>
      <c r="B95" s="4" t="s">
        <v>432</v>
      </c>
      <c r="C95" s="4" t="s">
        <v>443</v>
      </c>
      <c r="D95" s="4" t="s">
        <v>334</v>
      </c>
      <c r="E95" s="4" t="s">
        <v>156</v>
      </c>
      <c r="F95" s="22" t="s">
        <v>510</v>
      </c>
      <c r="G95" s="6">
        <v>15000</v>
      </c>
      <c r="H95" s="6">
        <v>0</v>
      </c>
      <c r="I95" s="6">
        <v>15000</v>
      </c>
      <c r="J95" s="6">
        <v>456</v>
      </c>
      <c r="K95" s="15">
        <f t="shared" si="0"/>
        <v>1063.5</v>
      </c>
      <c r="L95" s="17">
        <f t="shared" si="1"/>
        <v>180</v>
      </c>
      <c r="M95" s="6">
        <v>430.5</v>
      </c>
      <c r="N95" s="19">
        <f t="shared" si="2"/>
        <v>1065</v>
      </c>
      <c r="O95" s="6">
        <v>0</v>
      </c>
      <c r="P95" s="6">
        <v>0</v>
      </c>
      <c r="Q95" s="6">
        <v>886.5</v>
      </c>
      <c r="R95" s="6">
        <v>14113.5</v>
      </c>
    </row>
    <row r="96" spans="1:18" x14ac:dyDescent="0.25">
      <c r="A96" s="11" t="s">
        <v>89</v>
      </c>
      <c r="B96" s="4" t="s">
        <v>374</v>
      </c>
      <c r="C96" s="4" t="s">
        <v>479</v>
      </c>
      <c r="D96" s="4" t="s">
        <v>519</v>
      </c>
      <c r="E96" s="4" t="s">
        <v>156</v>
      </c>
      <c r="F96" s="22" t="s">
        <v>510</v>
      </c>
      <c r="G96" s="6">
        <v>45000</v>
      </c>
      <c r="H96" s="6">
        <v>0</v>
      </c>
      <c r="I96" s="6">
        <v>45000</v>
      </c>
      <c r="J96" s="6">
        <v>1368</v>
      </c>
      <c r="K96" s="15">
        <f t="shared" si="0"/>
        <v>3190.5</v>
      </c>
      <c r="L96" s="17">
        <f t="shared" si="1"/>
        <v>540</v>
      </c>
      <c r="M96" s="6">
        <v>1291.5</v>
      </c>
      <c r="N96" s="19">
        <f t="shared" si="2"/>
        <v>3195</v>
      </c>
      <c r="O96" s="6">
        <v>1148.33</v>
      </c>
      <c r="P96" s="6">
        <v>0</v>
      </c>
      <c r="Q96" s="6">
        <v>3807.83</v>
      </c>
      <c r="R96" s="6">
        <v>41192.17</v>
      </c>
    </row>
    <row r="97" spans="1:18" x14ac:dyDescent="0.25">
      <c r="A97" s="11" t="s">
        <v>91</v>
      </c>
      <c r="B97" s="4" t="s">
        <v>444</v>
      </c>
      <c r="C97" s="4" t="s">
        <v>445</v>
      </c>
      <c r="D97" s="4" t="s">
        <v>520</v>
      </c>
      <c r="E97" s="4" t="s">
        <v>156</v>
      </c>
      <c r="F97" s="22" t="s">
        <v>510</v>
      </c>
      <c r="G97" s="6">
        <v>75000</v>
      </c>
      <c r="H97" s="6">
        <v>0</v>
      </c>
      <c r="I97" s="6">
        <v>75000</v>
      </c>
      <c r="J97" s="6">
        <v>2280</v>
      </c>
      <c r="K97" s="15">
        <f t="shared" si="0"/>
        <v>5317.5</v>
      </c>
      <c r="L97" s="17">
        <f t="shared" si="1"/>
        <v>900</v>
      </c>
      <c r="M97" s="6">
        <v>2152.5</v>
      </c>
      <c r="N97" s="19">
        <f t="shared" si="2"/>
        <v>5325</v>
      </c>
      <c r="O97" s="6">
        <v>6309.35</v>
      </c>
      <c r="P97" s="6">
        <v>0</v>
      </c>
      <c r="Q97" s="6">
        <v>10741.85</v>
      </c>
      <c r="R97" s="6">
        <v>64258.15</v>
      </c>
    </row>
    <row r="98" spans="1:18" x14ac:dyDescent="0.25">
      <c r="A98" s="11" t="s">
        <v>93</v>
      </c>
      <c r="B98" s="4" t="s">
        <v>301</v>
      </c>
      <c r="C98" s="4" t="s">
        <v>445</v>
      </c>
      <c r="D98" s="4" t="s">
        <v>521</v>
      </c>
      <c r="E98" s="4" t="s">
        <v>156</v>
      </c>
      <c r="F98" s="22" t="s">
        <v>510</v>
      </c>
      <c r="G98" s="6">
        <v>60000</v>
      </c>
      <c r="H98" s="6">
        <v>0</v>
      </c>
      <c r="I98" s="6">
        <v>60000</v>
      </c>
      <c r="J98" s="6">
        <v>1824</v>
      </c>
      <c r="K98" s="15">
        <f t="shared" ref="K98:K175" si="4">G98*7.09/100</f>
        <v>4254</v>
      </c>
      <c r="L98" s="17">
        <f t="shared" ref="L98:L191" si="5">G98*1.2/100</f>
        <v>720</v>
      </c>
      <c r="M98" s="6">
        <v>1722</v>
      </c>
      <c r="N98" s="19">
        <f t="shared" ref="N98:N175" si="6">G98*7.1/100</f>
        <v>4260</v>
      </c>
      <c r="O98" s="6">
        <v>3486.65</v>
      </c>
      <c r="P98" s="6">
        <v>0</v>
      </c>
      <c r="Q98" s="6">
        <v>7032.65</v>
      </c>
      <c r="R98" s="6">
        <v>52967.35</v>
      </c>
    </row>
    <row r="99" spans="1:18" x14ac:dyDescent="0.25">
      <c r="A99" s="11" t="s">
        <v>95</v>
      </c>
      <c r="B99" s="4" t="s">
        <v>549</v>
      </c>
      <c r="C99" s="4" t="s">
        <v>445</v>
      </c>
      <c r="D99" s="4" t="s">
        <v>30</v>
      </c>
      <c r="E99" s="4" t="s">
        <v>156</v>
      </c>
      <c r="F99" s="22" t="s">
        <v>511</v>
      </c>
      <c r="G99" s="6">
        <v>20499</v>
      </c>
      <c r="H99" s="6">
        <v>0</v>
      </c>
      <c r="I99" s="6">
        <v>20499</v>
      </c>
      <c r="J99" s="6">
        <v>623.16999999999996</v>
      </c>
      <c r="K99" s="15">
        <f t="shared" si="4"/>
        <v>1453.3791000000001</v>
      </c>
      <c r="L99" s="17">
        <f t="shared" si="5"/>
        <v>245.988</v>
      </c>
      <c r="M99" s="6">
        <v>588.32000000000005</v>
      </c>
      <c r="N99" s="19">
        <f t="shared" si="6"/>
        <v>1455.4289999999999</v>
      </c>
      <c r="O99" s="6">
        <v>0</v>
      </c>
      <c r="P99" s="6">
        <v>0</v>
      </c>
      <c r="Q99" s="6">
        <v>1211.49</v>
      </c>
      <c r="R99" s="6">
        <v>19287.509999999998</v>
      </c>
    </row>
    <row r="100" spans="1:18" x14ac:dyDescent="0.25">
      <c r="A100" s="11" t="s">
        <v>96</v>
      </c>
      <c r="B100" s="4" t="s">
        <v>304</v>
      </c>
      <c r="C100" s="4" t="s">
        <v>445</v>
      </c>
      <c r="D100" s="4" t="s">
        <v>302</v>
      </c>
      <c r="E100" s="4" t="s">
        <v>156</v>
      </c>
      <c r="F100" s="22" t="s">
        <v>510</v>
      </c>
      <c r="G100" s="6">
        <v>19250</v>
      </c>
      <c r="H100" s="6">
        <v>0</v>
      </c>
      <c r="I100" s="6">
        <v>19250</v>
      </c>
      <c r="J100" s="6">
        <v>585.20000000000005</v>
      </c>
      <c r="K100" s="15">
        <f t="shared" si="4"/>
        <v>1364.825</v>
      </c>
      <c r="L100" s="17">
        <f t="shared" si="5"/>
        <v>231</v>
      </c>
      <c r="M100" s="6">
        <v>552.48</v>
      </c>
      <c r="N100" s="19">
        <f t="shared" si="6"/>
        <v>1366.75</v>
      </c>
      <c r="O100" s="6">
        <v>0</v>
      </c>
      <c r="P100" s="6">
        <v>0</v>
      </c>
      <c r="Q100" s="6">
        <v>1137.68</v>
      </c>
      <c r="R100" s="6">
        <v>18112.32</v>
      </c>
    </row>
    <row r="101" spans="1:18" x14ac:dyDescent="0.25">
      <c r="A101" s="11" t="s">
        <v>98</v>
      </c>
      <c r="B101" s="4" t="s">
        <v>305</v>
      </c>
      <c r="C101" s="4" t="s">
        <v>445</v>
      </c>
      <c r="D101" s="4" t="s">
        <v>303</v>
      </c>
      <c r="E101" s="4" t="s">
        <v>156</v>
      </c>
      <c r="F101" s="22" t="s">
        <v>510</v>
      </c>
      <c r="G101" s="6">
        <v>17824</v>
      </c>
      <c r="H101" s="6">
        <v>0</v>
      </c>
      <c r="I101" s="6">
        <v>17824</v>
      </c>
      <c r="J101" s="6">
        <v>541.85</v>
      </c>
      <c r="K101" s="15">
        <f t="shared" si="4"/>
        <v>1263.7216000000001</v>
      </c>
      <c r="L101" s="17">
        <f t="shared" si="5"/>
        <v>213.88800000000001</v>
      </c>
      <c r="M101" s="6">
        <v>511.55</v>
      </c>
      <c r="N101" s="19">
        <f t="shared" si="6"/>
        <v>1265.5039999999999</v>
      </c>
      <c r="O101" s="6">
        <v>0</v>
      </c>
      <c r="P101" s="6">
        <v>0</v>
      </c>
      <c r="Q101" s="6">
        <v>1053.4000000000001</v>
      </c>
      <c r="R101" s="6">
        <v>16770.599999999999</v>
      </c>
    </row>
    <row r="102" spans="1:18" x14ac:dyDescent="0.25">
      <c r="A102" s="11" t="s">
        <v>99</v>
      </c>
      <c r="B102" s="4" t="s">
        <v>215</v>
      </c>
      <c r="C102" s="4" t="s">
        <v>445</v>
      </c>
      <c r="D102" s="4" t="s">
        <v>240</v>
      </c>
      <c r="E102" s="4" t="s">
        <v>156</v>
      </c>
      <c r="F102" s="22" t="s">
        <v>510</v>
      </c>
      <c r="G102" s="6">
        <v>13200</v>
      </c>
      <c r="H102" s="6">
        <v>0</v>
      </c>
      <c r="I102" s="6">
        <v>13200</v>
      </c>
      <c r="J102" s="6">
        <v>401.28</v>
      </c>
      <c r="K102" s="15">
        <f t="shared" si="4"/>
        <v>935.88</v>
      </c>
      <c r="L102" s="17">
        <f t="shared" si="5"/>
        <v>158.4</v>
      </c>
      <c r="M102" s="6">
        <v>378.84</v>
      </c>
      <c r="N102" s="19">
        <f t="shared" si="6"/>
        <v>937.2</v>
      </c>
      <c r="O102" s="6">
        <v>0</v>
      </c>
      <c r="P102" s="6">
        <v>0</v>
      </c>
      <c r="Q102" s="6">
        <v>780.12</v>
      </c>
      <c r="R102" s="6">
        <v>12419.88</v>
      </c>
    </row>
    <row r="103" spans="1:18" x14ac:dyDescent="0.25">
      <c r="A103" s="11" t="s">
        <v>101</v>
      </c>
      <c r="B103" s="4" t="s">
        <v>414</v>
      </c>
      <c r="C103" s="4" t="s">
        <v>522</v>
      </c>
      <c r="D103" s="4" t="s">
        <v>375</v>
      </c>
      <c r="E103" s="4" t="s">
        <v>156</v>
      </c>
      <c r="F103" s="22" t="s">
        <v>510</v>
      </c>
      <c r="G103" s="6">
        <v>22000</v>
      </c>
      <c r="H103" s="6">
        <v>0</v>
      </c>
      <c r="I103" s="6">
        <v>22000</v>
      </c>
      <c r="J103" s="6">
        <v>668.8</v>
      </c>
      <c r="K103" s="15">
        <f t="shared" si="4"/>
        <v>1559.8</v>
      </c>
      <c r="L103" s="17">
        <f t="shared" si="5"/>
        <v>264</v>
      </c>
      <c r="M103" s="6">
        <v>631.4</v>
      </c>
      <c r="N103" s="19">
        <f t="shared" si="6"/>
        <v>1562</v>
      </c>
      <c r="O103" s="6">
        <v>0</v>
      </c>
      <c r="P103" s="6">
        <v>0</v>
      </c>
      <c r="Q103" s="6">
        <v>1300.2</v>
      </c>
      <c r="R103" s="6">
        <v>20699.8</v>
      </c>
    </row>
    <row r="104" spans="1:18" x14ac:dyDescent="0.25">
      <c r="A104" s="11" t="s">
        <v>102</v>
      </c>
      <c r="B104" s="4" t="s">
        <v>446</v>
      </c>
      <c r="C104" s="4" t="s">
        <v>522</v>
      </c>
      <c r="D104" s="4" t="s">
        <v>447</v>
      </c>
      <c r="E104" s="4" t="s">
        <v>156</v>
      </c>
      <c r="F104" s="22" t="s">
        <v>510</v>
      </c>
      <c r="G104" s="6">
        <v>22000</v>
      </c>
      <c r="H104" s="6">
        <v>0</v>
      </c>
      <c r="I104" s="6">
        <v>22000</v>
      </c>
      <c r="J104" s="6">
        <v>668.8</v>
      </c>
      <c r="K104" s="15">
        <f t="shared" si="4"/>
        <v>1559.8</v>
      </c>
      <c r="L104" s="17">
        <f t="shared" si="5"/>
        <v>264</v>
      </c>
      <c r="M104" s="6">
        <v>631.4</v>
      </c>
      <c r="N104" s="19">
        <f t="shared" si="6"/>
        <v>1562</v>
      </c>
      <c r="O104" s="6">
        <v>0</v>
      </c>
      <c r="P104" s="6">
        <v>0</v>
      </c>
      <c r="Q104" s="6">
        <v>1300.2</v>
      </c>
      <c r="R104" s="6">
        <v>20699.8</v>
      </c>
    </row>
    <row r="105" spans="1:18" x14ac:dyDescent="0.25">
      <c r="A105" s="11" t="s">
        <v>103</v>
      </c>
      <c r="B105" s="4" t="s">
        <v>306</v>
      </c>
      <c r="C105" s="4" t="s">
        <v>522</v>
      </c>
      <c r="D105" s="4" t="s">
        <v>307</v>
      </c>
      <c r="E105" s="4" t="s">
        <v>156</v>
      </c>
      <c r="F105" s="22" t="s">
        <v>510</v>
      </c>
      <c r="G105" s="6">
        <v>14850</v>
      </c>
      <c r="H105" s="6">
        <v>0</v>
      </c>
      <c r="I105" s="6">
        <v>14850</v>
      </c>
      <c r="J105" s="6">
        <v>451.44</v>
      </c>
      <c r="K105" s="15">
        <f t="shared" si="4"/>
        <v>1052.865</v>
      </c>
      <c r="L105" s="17">
        <f t="shared" si="5"/>
        <v>178.2</v>
      </c>
      <c r="M105" s="6">
        <v>426.2</v>
      </c>
      <c r="N105" s="19">
        <f t="shared" si="6"/>
        <v>1054.3499999999999</v>
      </c>
      <c r="O105" s="6">
        <v>0</v>
      </c>
      <c r="P105" s="6">
        <v>3961.89</v>
      </c>
      <c r="Q105" s="6">
        <v>4839.53</v>
      </c>
      <c r="R105" s="6">
        <v>10010.469999999999</v>
      </c>
    </row>
    <row r="106" spans="1:18" x14ac:dyDescent="0.25">
      <c r="A106" s="11" t="s">
        <v>105</v>
      </c>
      <c r="B106" s="4" t="s">
        <v>308</v>
      </c>
      <c r="C106" s="4" t="s">
        <v>522</v>
      </c>
      <c r="D106" s="4" t="s">
        <v>307</v>
      </c>
      <c r="E106" s="4" t="s">
        <v>156</v>
      </c>
      <c r="F106" s="22" t="s">
        <v>510</v>
      </c>
      <c r="G106" s="6">
        <v>14850</v>
      </c>
      <c r="H106" s="6">
        <v>0</v>
      </c>
      <c r="I106" s="6">
        <v>14850</v>
      </c>
      <c r="J106" s="6">
        <v>451.44</v>
      </c>
      <c r="K106" s="15">
        <f t="shared" si="4"/>
        <v>1052.865</v>
      </c>
      <c r="L106" s="17">
        <f t="shared" si="5"/>
        <v>178.2</v>
      </c>
      <c r="M106" s="6">
        <v>426.2</v>
      </c>
      <c r="N106" s="19">
        <f t="shared" si="6"/>
        <v>1054.3499999999999</v>
      </c>
      <c r="O106" s="6">
        <v>0</v>
      </c>
      <c r="P106" s="6">
        <v>2781.28</v>
      </c>
      <c r="Q106" s="6">
        <v>3658.92</v>
      </c>
      <c r="R106" s="6">
        <v>11191.08</v>
      </c>
    </row>
    <row r="107" spans="1:18" x14ac:dyDescent="0.25">
      <c r="A107" s="11" t="s">
        <v>106</v>
      </c>
      <c r="B107" s="4" t="s">
        <v>287</v>
      </c>
      <c r="C107" s="4" t="s">
        <v>490</v>
      </c>
      <c r="D107" s="4" t="s">
        <v>228</v>
      </c>
      <c r="E107" s="4" t="s">
        <v>156</v>
      </c>
      <c r="F107" s="22" t="s">
        <v>510</v>
      </c>
      <c r="G107" s="6">
        <v>22000</v>
      </c>
      <c r="H107" s="6">
        <v>0</v>
      </c>
      <c r="I107" s="6">
        <v>22000</v>
      </c>
      <c r="J107" s="6">
        <v>668.8</v>
      </c>
      <c r="K107" s="15">
        <f t="shared" si="4"/>
        <v>1559.8</v>
      </c>
      <c r="L107" s="17">
        <f t="shared" si="5"/>
        <v>264</v>
      </c>
      <c r="M107" s="6">
        <v>631.4</v>
      </c>
      <c r="N107" s="19">
        <f t="shared" si="6"/>
        <v>1562</v>
      </c>
      <c r="O107" s="6">
        <v>0</v>
      </c>
      <c r="P107" s="6">
        <v>0</v>
      </c>
      <c r="Q107" s="6">
        <v>1300.2</v>
      </c>
      <c r="R107" s="6">
        <v>20699.8</v>
      </c>
    </row>
    <row r="108" spans="1:18" x14ac:dyDescent="0.25">
      <c r="A108" s="11" t="s">
        <v>107</v>
      </c>
      <c r="B108" s="4" t="s">
        <v>462</v>
      </c>
      <c r="C108" s="4" t="s">
        <v>490</v>
      </c>
      <c r="D108" s="4" t="s">
        <v>228</v>
      </c>
      <c r="E108" s="4" t="s">
        <v>156</v>
      </c>
      <c r="F108" s="22" t="s">
        <v>510</v>
      </c>
      <c r="G108" s="6">
        <v>20000</v>
      </c>
      <c r="H108" s="6">
        <v>0</v>
      </c>
      <c r="I108" s="6">
        <v>20000</v>
      </c>
      <c r="J108" s="6">
        <v>608</v>
      </c>
      <c r="K108" s="15">
        <f t="shared" si="4"/>
        <v>1418</v>
      </c>
      <c r="L108" s="17">
        <f t="shared" si="5"/>
        <v>240</v>
      </c>
      <c r="M108" s="6">
        <v>574</v>
      </c>
      <c r="N108" s="19">
        <f t="shared" si="6"/>
        <v>1420</v>
      </c>
      <c r="O108" s="6">
        <v>0</v>
      </c>
      <c r="P108" s="6">
        <v>0</v>
      </c>
      <c r="Q108" s="6">
        <v>1182</v>
      </c>
      <c r="R108" s="6">
        <v>18818</v>
      </c>
    </row>
    <row r="109" spans="1:18" s="7" customFormat="1" x14ac:dyDescent="0.25">
      <c r="A109" s="11" t="s">
        <v>108</v>
      </c>
      <c r="B109" s="4" t="s">
        <v>202</v>
      </c>
      <c r="C109" s="4" t="s">
        <v>523</v>
      </c>
      <c r="D109" s="4" t="s">
        <v>71</v>
      </c>
      <c r="E109" s="4" t="s">
        <v>156</v>
      </c>
      <c r="F109" s="22" t="s">
        <v>510</v>
      </c>
      <c r="G109" s="6">
        <v>33000</v>
      </c>
      <c r="H109" s="6">
        <v>0</v>
      </c>
      <c r="I109" s="6">
        <v>33000</v>
      </c>
      <c r="J109" s="6">
        <v>1003.2</v>
      </c>
      <c r="K109" s="12">
        <f>G109*7.09/100</f>
        <v>2339.6999999999998</v>
      </c>
      <c r="L109" s="13">
        <f>G109*1.2/100</f>
        <v>396</v>
      </c>
      <c r="M109" s="6">
        <v>947.1</v>
      </c>
      <c r="N109" s="14">
        <f>G109*7.1/100</f>
        <v>2343</v>
      </c>
      <c r="O109" s="6">
        <v>0</v>
      </c>
      <c r="P109" s="6">
        <v>0</v>
      </c>
      <c r="Q109" s="6">
        <v>1950.3</v>
      </c>
      <c r="R109" s="6">
        <v>31049.7</v>
      </c>
    </row>
    <row r="110" spans="1:18" x14ac:dyDescent="0.25">
      <c r="A110" s="11" t="s">
        <v>110</v>
      </c>
      <c r="B110" s="4" t="s">
        <v>376</v>
      </c>
      <c r="C110" s="4" t="s">
        <v>523</v>
      </c>
      <c r="D110" s="4" t="s">
        <v>377</v>
      </c>
      <c r="E110" s="4" t="s">
        <v>156</v>
      </c>
      <c r="F110" s="22" t="s">
        <v>510</v>
      </c>
      <c r="G110" s="6">
        <v>25000</v>
      </c>
      <c r="H110" s="6">
        <v>0</v>
      </c>
      <c r="I110" s="6">
        <v>25000</v>
      </c>
      <c r="J110" s="6">
        <v>760</v>
      </c>
      <c r="K110" s="15">
        <f t="shared" si="4"/>
        <v>1772.5</v>
      </c>
      <c r="L110" s="17">
        <f t="shared" si="5"/>
        <v>300</v>
      </c>
      <c r="M110" s="6">
        <v>717.5</v>
      </c>
      <c r="N110" s="19">
        <f t="shared" si="6"/>
        <v>1775</v>
      </c>
      <c r="O110" s="6">
        <v>0</v>
      </c>
      <c r="P110" s="6">
        <v>0</v>
      </c>
      <c r="Q110" s="6">
        <v>1477.5</v>
      </c>
      <c r="R110" s="6">
        <v>23522.5</v>
      </c>
    </row>
    <row r="111" spans="1:18" s="7" customFormat="1" x14ac:dyDescent="0.25">
      <c r="A111" s="11" t="s">
        <v>112</v>
      </c>
      <c r="B111" s="4" t="s">
        <v>378</v>
      </c>
      <c r="C111" s="4" t="s">
        <v>523</v>
      </c>
      <c r="D111" s="4" t="s">
        <v>74</v>
      </c>
      <c r="E111" s="4" t="s">
        <v>156</v>
      </c>
      <c r="F111" s="22" t="s">
        <v>510</v>
      </c>
      <c r="G111" s="6">
        <v>22000</v>
      </c>
      <c r="H111" s="6">
        <v>0</v>
      </c>
      <c r="I111" s="6">
        <v>22000</v>
      </c>
      <c r="J111" s="6">
        <v>668.8</v>
      </c>
      <c r="K111" s="12">
        <f>G111*7.09/100</f>
        <v>1559.8</v>
      </c>
      <c r="L111" s="13">
        <f>G111*1.2/100</f>
        <v>264</v>
      </c>
      <c r="M111" s="6">
        <v>631.4</v>
      </c>
      <c r="N111" s="14">
        <f>G111*7.1/100</f>
        <v>1562</v>
      </c>
      <c r="O111" s="6">
        <v>0</v>
      </c>
      <c r="P111" s="6">
        <v>0</v>
      </c>
      <c r="Q111" s="6">
        <v>1300.2</v>
      </c>
      <c r="R111" s="6">
        <v>20699.8</v>
      </c>
    </row>
    <row r="112" spans="1:18" x14ac:dyDescent="0.25">
      <c r="A112" s="11" t="s">
        <v>114</v>
      </c>
      <c r="B112" s="4" t="s">
        <v>433</v>
      </c>
      <c r="C112" s="4" t="s">
        <v>523</v>
      </c>
      <c r="D112" s="4" t="s">
        <v>74</v>
      </c>
      <c r="E112" s="4" t="s">
        <v>156</v>
      </c>
      <c r="F112" s="22" t="s">
        <v>510</v>
      </c>
      <c r="G112" s="6">
        <v>17000</v>
      </c>
      <c r="H112" s="6">
        <v>0</v>
      </c>
      <c r="I112" s="6">
        <v>17000</v>
      </c>
      <c r="J112" s="6">
        <v>516.79999999999995</v>
      </c>
      <c r="K112" s="15">
        <f t="shared" si="4"/>
        <v>1205.3</v>
      </c>
      <c r="L112" s="17">
        <f t="shared" si="5"/>
        <v>204</v>
      </c>
      <c r="M112" s="6">
        <v>487.9</v>
      </c>
      <c r="N112" s="19">
        <f t="shared" si="6"/>
        <v>1207</v>
      </c>
      <c r="O112" s="6">
        <v>0</v>
      </c>
      <c r="P112" s="6">
        <v>0</v>
      </c>
      <c r="Q112" s="6">
        <v>1004.7</v>
      </c>
      <c r="R112" s="6">
        <v>15995.3</v>
      </c>
    </row>
    <row r="113" spans="1:18" x14ac:dyDescent="0.25">
      <c r="A113" s="11" t="s">
        <v>115</v>
      </c>
      <c r="B113" s="4" t="s">
        <v>333</v>
      </c>
      <c r="C113" s="4" t="s">
        <v>523</v>
      </c>
      <c r="D113" s="4" t="s">
        <v>74</v>
      </c>
      <c r="E113" s="4" t="s">
        <v>156</v>
      </c>
      <c r="F113" s="22" t="s">
        <v>510</v>
      </c>
      <c r="G113" s="6">
        <v>17000</v>
      </c>
      <c r="H113" s="6">
        <v>0</v>
      </c>
      <c r="I113" s="6">
        <v>17000</v>
      </c>
      <c r="J113" s="6">
        <v>516.79999999999995</v>
      </c>
      <c r="K113" s="15">
        <f t="shared" si="4"/>
        <v>1205.3</v>
      </c>
      <c r="L113" s="17">
        <f t="shared" si="5"/>
        <v>204</v>
      </c>
      <c r="M113" s="6">
        <v>487.9</v>
      </c>
      <c r="N113" s="19">
        <f t="shared" si="6"/>
        <v>1207</v>
      </c>
      <c r="O113" s="6">
        <v>0</v>
      </c>
      <c r="P113" s="6">
        <v>4339.17</v>
      </c>
      <c r="Q113" s="6">
        <v>5343.87</v>
      </c>
      <c r="R113" s="6">
        <v>11656.13</v>
      </c>
    </row>
    <row r="114" spans="1:18" x14ac:dyDescent="0.25">
      <c r="A114" s="11" t="s">
        <v>117</v>
      </c>
      <c r="B114" s="4" t="s">
        <v>448</v>
      </c>
      <c r="C114" s="4" t="s">
        <v>523</v>
      </c>
      <c r="D114" s="4" t="s">
        <v>449</v>
      </c>
      <c r="E114" s="4" t="s">
        <v>156</v>
      </c>
      <c r="F114" s="22" t="s">
        <v>510</v>
      </c>
      <c r="G114" s="6">
        <v>16500</v>
      </c>
      <c r="H114" s="6">
        <v>0</v>
      </c>
      <c r="I114" s="6">
        <v>16500</v>
      </c>
      <c r="J114" s="6">
        <v>501.6</v>
      </c>
      <c r="K114" s="15">
        <f t="shared" si="4"/>
        <v>1169.8499999999999</v>
      </c>
      <c r="L114" s="17">
        <f t="shared" si="5"/>
        <v>198</v>
      </c>
      <c r="M114" s="6">
        <v>473.55</v>
      </c>
      <c r="N114" s="19">
        <f t="shared" si="6"/>
        <v>1171.5</v>
      </c>
      <c r="O114" s="6">
        <v>0</v>
      </c>
      <c r="P114" s="6">
        <v>0</v>
      </c>
      <c r="Q114" s="6">
        <v>975.15</v>
      </c>
      <c r="R114" s="6">
        <v>15524.85</v>
      </c>
    </row>
    <row r="115" spans="1:18" x14ac:dyDescent="0.25">
      <c r="A115" s="11" t="s">
        <v>119</v>
      </c>
      <c r="B115" s="4" t="s">
        <v>477</v>
      </c>
      <c r="C115" s="4" t="s">
        <v>478</v>
      </c>
      <c r="D115" s="4" t="s">
        <v>309</v>
      </c>
      <c r="E115" s="4" t="s">
        <v>156</v>
      </c>
      <c r="F115" s="22" t="s">
        <v>510</v>
      </c>
      <c r="G115" s="6">
        <v>65000</v>
      </c>
      <c r="H115" s="6">
        <v>0</v>
      </c>
      <c r="I115" s="6">
        <v>65000</v>
      </c>
      <c r="J115" s="6">
        <v>1976</v>
      </c>
      <c r="K115" s="15">
        <f t="shared" si="4"/>
        <v>4608.5</v>
      </c>
      <c r="L115" s="17">
        <f t="shared" si="5"/>
        <v>780</v>
      </c>
      <c r="M115" s="6">
        <v>1865.5</v>
      </c>
      <c r="N115" s="19">
        <f t="shared" si="6"/>
        <v>4615</v>
      </c>
      <c r="O115" s="6">
        <v>4427.55</v>
      </c>
      <c r="P115" s="6">
        <v>12772.75</v>
      </c>
      <c r="Q115" s="6">
        <v>21041.8</v>
      </c>
      <c r="R115" s="6">
        <v>43958.2</v>
      </c>
    </row>
    <row r="116" spans="1:18" x14ac:dyDescent="0.25">
      <c r="A116" s="11" t="s">
        <v>120</v>
      </c>
      <c r="B116" s="4" t="s">
        <v>203</v>
      </c>
      <c r="C116" s="4" t="s">
        <v>478</v>
      </c>
      <c r="D116" s="4" t="s">
        <v>77</v>
      </c>
      <c r="E116" s="4" t="s">
        <v>156</v>
      </c>
      <c r="F116" s="22" t="s">
        <v>510</v>
      </c>
      <c r="G116" s="6">
        <v>26250</v>
      </c>
      <c r="H116" s="6">
        <v>13218.63</v>
      </c>
      <c r="I116" s="6">
        <v>39468.629999999997</v>
      </c>
      <c r="J116" s="6">
        <v>798</v>
      </c>
      <c r="K116" s="15">
        <f t="shared" si="4"/>
        <v>1861.125</v>
      </c>
      <c r="L116" s="17">
        <f t="shared" si="5"/>
        <v>315</v>
      </c>
      <c r="M116" s="6">
        <v>753.38</v>
      </c>
      <c r="N116" s="19">
        <f t="shared" si="6"/>
        <v>1863.75</v>
      </c>
      <c r="O116" s="6">
        <v>0</v>
      </c>
      <c r="P116" s="6">
        <v>9357.27</v>
      </c>
      <c r="Q116" s="6">
        <v>10908.65</v>
      </c>
      <c r="R116" s="6">
        <v>28559.98</v>
      </c>
    </row>
    <row r="117" spans="1:18" x14ac:dyDescent="0.25">
      <c r="A117" s="11" t="s">
        <v>121</v>
      </c>
      <c r="B117" s="4" t="s">
        <v>204</v>
      </c>
      <c r="C117" s="4" t="s">
        <v>478</v>
      </c>
      <c r="D117" s="4" t="s">
        <v>79</v>
      </c>
      <c r="E117" s="4" t="s">
        <v>156</v>
      </c>
      <c r="F117" s="22" t="s">
        <v>510</v>
      </c>
      <c r="G117" s="6">
        <v>26250</v>
      </c>
      <c r="H117" s="6">
        <v>0</v>
      </c>
      <c r="I117" s="6">
        <v>26250</v>
      </c>
      <c r="J117" s="6">
        <v>798</v>
      </c>
      <c r="K117" s="15">
        <f t="shared" si="4"/>
        <v>1861.125</v>
      </c>
      <c r="L117" s="17">
        <f t="shared" si="5"/>
        <v>315</v>
      </c>
      <c r="M117" s="6">
        <v>753.38</v>
      </c>
      <c r="N117" s="19">
        <f t="shared" si="6"/>
        <v>1863.75</v>
      </c>
      <c r="O117" s="6">
        <v>0</v>
      </c>
      <c r="P117" s="6">
        <v>0</v>
      </c>
      <c r="Q117" s="6">
        <v>1551.38</v>
      </c>
      <c r="R117" s="6">
        <v>24698.62</v>
      </c>
    </row>
    <row r="118" spans="1:18" x14ac:dyDescent="0.25">
      <c r="A118" s="11" t="s">
        <v>122</v>
      </c>
      <c r="B118" s="4" t="s">
        <v>205</v>
      </c>
      <c r="C118" s="4" t="s">
        <v>478</v>
      </c>
      <c r="D118" s="4" t="s">
        <v>81</v>
      </c>
      <c r="E118" s="4" t="s">
        <v>156</v>
      </c>
      <c r="F118" s="22" t="s">
        <v>510</v>
      </c>
      <c r="G118" s="6">
        <v>21780</v>
      </c>
      <c r="H118" s="6">
        <v>10967.68</v>
      </c>
      <c r="I118" s="6">
        <v>32747.68</v>
      </c>
      <c r="J118" s="6">
        <v>662.11</v>
      </c>
      <c r="K118" s="15">
        <f t="shared" si="4"/>
        <v>1544.2019999999998</v>
      </c>
      <c r="L118" s="17">
        <f t="shared" si="5"/>
        <v>261.36</v>
      </c>
      <c r="M118" s="6">
        <v>625.09</v>
      </c>
      <c r="N118" s="19">
        <f t="shared" si="6"/>
        <v>1546.38</v>
      </c>
      <c r="O118" s="6">
        <v>0</v>
      </c>
      <c r="P118" s="6">
        <v>0</v>
      </c>
      <c r="Q118" s="6">
        <v>1287.2</v>
      </c>
      <c r="R118" s="6">
        <v>31460.48</v>
      </c>
    </row>
    <row r="119" spans="1:18" x14ac:dyDescent="0.25">
      <c r="A119" s="11" t="s">
        <v>123</v>
      </c>
      <c r="B119" s="4" t="s">
        <v>463</v>
      </c>
      <c r="C119" s="4" t="s">
        <v>478</v>
      </c>
      <c r="D119" s="4" t="s">
        <v>464</v>
      </c>
      <c r="E119" s="4" t="s">
        <v>156</v>
      </c>
      <c r="F119" s="22" t="s">
        <v>510</v>
      </c>
      <c r="G119" s="6">
        <v>16000</v>
      </c>
      <c r="H119" s="6">
        <v>0</v>
      </c>
      <c r="I119" s="6">
        <v>16000</v>
      </c>
      <c r="J119" s="6">
        <v>486.4</v>
      </c>
      <c r="K119" s="15">
        <f t="shared" si="4"/>
        <v>1134.4000000000001</v>
      </c>
      <c r="L119" s="17">
        <f t="shared" si="5"/>
        <v>192</v>
      </c>
      <c r="M119" s="6">
        <v>459.2</v>
      </c>
      <c r="N119" s="19">
        <f t="shared" si="6"/>
        <v>1136</v>
      </c>
      <c r="O119" s="6">
        <v>0</v>
      </c>
      <c r="P119" s="6">
        <v>0</v>
      </c>
      <c r="Q119" s="6">
        <v>945.6</v>
      </c>
      <c r="R119" s="6">
        <v>15054.4</v>
      </c>
    </row>
    <row r="120" spans="1:18" x14ac:dyDescent="0.25">
      <c r="A120" s="11" t="s">
        <v>124</v>
      </c>
      <c r="B120" s="4" t="s">
        <v>247</v>
      </c>
      <c r="C120" s="4" t="s">
        <v>478</v>
      </c>
      <c r="D120" s="4" t="s">
        <v>248</v>
      </c>
      <c r="E120" s="4" t="s">
        <v>156</v>
      </c>
      <c r="F120" s="22" t="s">
        <v>510</v>
      </c>
      <c r="G120" s="6">
        <v>12000</v>
      </c>
      <c r="H120" s="6">
        <v>0</v>
      </c>
      <c r="I120" s="6">
        <v>12000</v>
      </c>
      <c r="J120" s="6">
        <v>364.8</v>
      </c>
      <c r="K120" s="15">
        <f t="shared" si="4"/>
        <v>850.8</v>
      </c>
      <c r="L120" s="17">
        <f t="shared" si="5"/>
        <v>144</v>
      </c>
      <c r="M120" s="6">
        <v>344.4</v>
      </c>
      <c r="N120" s="19">
        <f t="shared" si="6"/>
        <v>852</v>
      </c>
      <c r="O120" s="6">
        <v>0</v>
      </c>
      <c r="P120" s="6">
        <v>0</v>
      </c>
      <c r="Q120" s="6">
        <v>709.2</v>
      </c>
      <c r="R120" s="6">
        <v>11290.8</v>
      </c>
    </row>
    <row r="121" spans="1:18" x14ac:dyDescent="0.25">
      <c r="A121" s="11" t="s">
        <v>125</v>
      </c>
      <c r="B121" s="4" t="s">
        <v>310</v>
      </c>
      <c r="C121" s="4" t="s">
        <v>465</v>
      </c>
      <c r="D121" s="4" t="s">
        <v>550</v>
      </c>
      <c r="E121" s="4" t="s">
        <v>156</v>
      </c>
      <c r="F121" s="22" t="s">
        <v>510</v>
      </c>
      <c r="G121" s="6">
        <v>140000</v>
      </c>
      <c r="H121" s="6">
        <v>0</v>
      </c>
      <c r="I121" s="6">
        <v>140000</v>
      </c>
      <c r="J121" s="6">
        <v>4256</v>
      </c>
      <c r="K121" s="15">
        <f t="shared" si="4"/>
        <v>9926</v>
      </c>
      <c r="L121" s="17">
        <f t="shared" si="5"/>
        <v>1680</v>
      </c>
      <c r="M121" s="6">
        <v>4018</v>
      </c>
      <c r="N121" s="19">
        <f t="shared" si="6"/>
        <v>9940</v>
      </c>
      <c r="O121" s="6">
        <v>21921.42</v>
      </c>
      <c r="P121" s="6">
        <v>1350.12</v>
      </c>
      <c r="Q121" s="6">
        <v>31545.54</v>
      </c>
      <c r="R121" s="6">
        <v>108454.46</v>
      </c>
    </row>
    <row r="122" spans="1:18" x14ac:dyDescent="0.25">
      <c r="A122" s="11" t="s">
        <v>126</v>
      </c>
      <c r="B122" s="4" t="s">
        <v>415</v>
      </c>
      <c r="C122" s="4" t="s">
        <v>465</v>
      </c>
      <c r="D122" s="4" t="s">
        <v>416</v>
      </c>
      <c r="E122" s="4" t="s">
        <v>156</v>
      </c>
      <c r="F122" s="22" t="s">
        <v>510</v>
      </c>
      <c r="G122" s="6">
        <v>50000</v>
      </c>
      <c r="H122" s="6">
        <v>0</v>
      </c>
      <c r="I122" s="6">
        <v>50000</v>
      </c>
      <c r="J122" s="6">
        <v>1520</v>
      </c>
      <c r="K122" s="15">
        <f t="shared" si="4"/>
        <v>3545</v>
      </c>
      <c r="L122" s="17">
        <f t="shared" si="5"/>
        <v>600</v>
      </c>
      <c r="M122" s="6">
        <v>1435</v>
      </c>
      <c r="N122" s="19">
        <f t="shared" si="6"/>
        <v>3550</v>
      </c>
      <c r="O122" s="6">
        <v>1854</v>
      </c>
      <c r="P122" s="6">
        <v>0</v>
      </c>
      <c r="Q122" s="6">
        <v>4809</v>
      </c>
      <c r="R122" s="6">
        <v>45191</v>
      </c>
    </row>
    <row r="123" spans="1:18" x14ac:dyDescent="0.25">
      <c r="A123" s="11" t="s">
        <v>127</v>
      </c>
      <c r="B123" s="4" t="s">
        <v>206</v>
      </c>
      <c r="C123" s="4" t="s">
        <v>465</v>
      </c>
      <c r="D123" s="4" t="s">
        <v>311</v>
      </c>
      <c r="E123" s="4" t="s">
        <v>156</v>
      </c>
      <c r="F123" s="22" t="s">
        <v>511</v>
      </c>
      <c r="G123" s="6">
        <v>35000</v>
      </c>
      <c r="H123" s="6">
        <v>0</v>
      </c>
      <c r="I123" s="6">
        <v>35000</v>
      </c>
      <c r="J123" s="6">
        <v>1064</v>
      </c>
      <c r="K123" s="15">
        <f t="shared" si="4"/>
        <v>2481.5</v>
      </c>
      <c r="L123" s="17">
        <f t="shared" si="5"/>
        <v>420</v>
      </c>
      <c r="M123" s="6">
        <v>1004.5</v>
      </c>
      <c r="N123" s="19">
        <f t="shared" si="6"/>
        <v>2485</v>
      </c>
      <c r="O123" s="6">
        <v>0</v>
      </c>
      <c r="P123" s="6">
        <v>0</v>
      </c>
      <c r="Q123" s="6">
        <v>2068.5</v>
      </c>
      <c r="R123" s="6">
        <v>32931.5</v>
      </c>
    </row>
    <row r="124" spans="1:18" x14ac:dyDescent="0.25">
      <c r="A124" s="11" t="s">
        <v>128</v>
      </c>
      <c r="B124" s="4" t="s">
        <v>491</v>
      </c>
      <c r="C124" s="4" t="s">
        <v>465</v>
      </c>
      <c r="D124" s="4" t="s">
        <v>30</v>
      </c>
      <c r="E124" s="4" t="s">
        <v>156</v>
      </c>
      <c r="F124" s="22" t="s">
        <v>511</v>
      </c>
      <c r="G124" s="6">
        <v>22000</v>
      </c>
      <c r="H124" s="6">
        <v>0</v>
      </c>
      <c r="I124" s="6">
        <v>22000</v>
      </c>
      <c r="J124" s="6">
        <v>668.8</v>
      </c>
      <c r="K124" s="15">
        <f t="shared" si="4"/>
        <v>1559.8</v>
      </c>
      <c r="L124" s="17">
        <f t="shared" si="5"/>
        <v>264</v>
      </c>
      <c r="M124" s="6">
        <v>631.4</v>
      </c>
      <c r="N124" s="19">
        <f t="shared" si="6"/>
        <v>1562</v>
      </c>
      <c r="O124" s="6">
        <v>0</v>
      </c>
      <c r="P124" s="6">
        <v>0</v>
      </c>
      <c r="Q124" s="6">
        <v>1300.2</v>
      </c>
      <c r="R124" s="6">
        <v>20699.8</v>
      </c>
    </row>
    <row r="125" spans="1:18" x14ac:dyDescent="0.25">
      <c r="A125" s="11" t="s">
        <v>129</v>
      </c>
      <c r="B125" s="4" t="s">
        <v>417</v>
      </c>
      <c r="C125" s="4" t="s">
        <v>465</v>
      </c>
      <c r="D125" s="4" t="s">
        <v>250</v>
      </c>
      <c r="E125" s="4" t="s">
        <v>156</v>
      </c>
      <c r="F125" s="22" t="s">
        <v>510</v>
      </c>
      <c r="G125" s="6">
        <v>20000</v>
      </c>
      <c r="H125" s="6">
        <v>0</v>
      </c>
      <c r="I125" s="6">
        <v>20000</v>
      </c>
      <c r="J125" s="6">
        <v>608</v>
      </c>
      <c r="K125" s="15">
        <f t="shared" si="4"/>
        <v>1418</v>
      </c>
      <c r="L125" s="17">
        <f t="shared" si="5"/>
        <v>240</v>
      </c>
      <c r="M125" s="6">
        <v>574</v>
      </c>
      <c r="N125" s="19">
        <f t="shared" si="6"/>
        <v>1420</v>
      </c>
      <c r="O125" s="6">
        <v>0</v>
      </c>
      <c r="P125" s="6">
        <v>0</v>
      </c>
      <c r="Q125" s="6">
        <v>1182</v>
      </c>
      <c r="R125" s="6">
        <v>18818</v>
      </c>
    </row>
    <row r="126" spans="1:18" x14ac:dyDescent="0.25">
      <c r="A126" s="11" t="s">
        <v>130</v>
      </c>
      <c r="B126" s="4" t="s">
        <v>418</v>
      </c>
      <c r="C126" s="4" t="s">
        <v>465</v>
      </c>
      <c r="D126" s="4" t="s">
        <v>250</v>
      </c>
      <c r="E126" s="4" t="s">
        <v>156</v>
      </c>
      <c r="F126" s="22" t="s">
        <v>510</v>
      </c>
      <c r="G126" s="6">
        <v>20000</v>
      </c>
      <c r="H126" s="6">
        <v>0</v>
      </c>
      <c r="I126" s="6">
        <v>20000</v>
      </c>
      <c r="J126" s="6">
        <v>608</v>
      </c>
      <c r="K126" s="15">
        <f t="shared" si="4"/>
        <v>1418</v>
      </c>
      <c r="L126" s="17">
        <f t="shared" si="5"/>
        <v>240</v>
      </c>
      <c r="M126" s="6">
        <v>574</v>
      </c>
      <c r="N126" s="19">
        <f t="shared" si="6"/>
        <v>1420</v>
      </c>
      <c r="O126" s="6">
        <v>0</v>
      </c>
      <c r="P126" s="6">
        <v>0</v>
      </c>
      <c r="Q126" s="6">
        <v>1182</v>
      </c>
      <c r="R126" s="6">
        <v>18818</v>
      </c>
    </row>
    <row r="127" spans="1:18" x14ac:dyDescent="0.25">
      <c r="A127" s="11" t="s">
        <v>131</v>
      </c>
      <c r="B127" s="4" t="s">
        <v>207</v>
      </c>
      <c r="C127" s="4" t="s">
        <v>465</v>
      </c>
      <c r="D127" s="4" t="s">
        <v>85</v>
      </c>
      <c r="E127" s="4" t="s">
        <v>156</v>
      </c>
      <c r="F127" s="22" t="s">
        <v>510</v>
      </c>
      <c r="G127" s="6">
        <v>17600</v>
      </c>
      <c r="H127" s="6">
        <v>0</v>
      </c>
      <c r="I127" s="6">
        <v>17600</v>
      </c>
      <c r="J127" s="6">
        <v>535.04</v>
      </c>
      <c r="K127" s="15">
        <f t="shared" si="4"/>
        <v>1247.8399999999999</v>
      </c>
      <c r="L127" s="17">
        <f t="shared" si="5"/>
        <v>211.2</v>
      </c>
      <c r="M127" s="6">
        <v>505.12</v>
      </c>
      <c r="N127" s="19">
        <f t="shared" si="6"/>
        <v>1249.5999999999999</v>
      </c>
      <c r="O127" s="6">
        <v>0</v>
      </c>
      <c r="P127" s="6">
        <v>2732.34</v>
      </c>
      <c r="Q127" s="6">
        <v>3772.5</v>
      </c>
      <c r="R127" s="6">
        <v>13827.5</v>
      </c>
    </row>
    <row r="128" spans="1:18" x14ac:dyDescent="0.25">
      <c r="A128" s="11" t="s">
        <v>132</v>
      </c>
      <c r="B128" s="4" t="s">
        <v>255</v>
      </c>
      <c r="C128" s="4" t="s">
        <v>465</v>
      </c>
      <c r="D128" s="4" t="s">
        <v>250</v>
      </c>
      <c r="E128" s="4" t="s">
        <v>156</v>
      </c>
      <c r="F128" s="22" t="s">
        <v>510</v>
      </c>
      <c r="G128" s="6">
        <v>14000</v>
      </c>
      <c r="H128" s="6">
        <v>0</v>
      </c>
      <c r="I128" s="6">
        <v>14000</v>
      </c>
      <c r="J128" s="6">
        <v>425.6</v>
      </c>
      <c r="K128" s="15">
        <f t="shared" si="4"/>
        <v>992.6</v>
      </c>
      <c r="L128" s="17">
        <f t="shared" si="5"/>
        <v>168</v>
      </c>
      <c r="M128" s="6">
        <v>401.8</v>
      </c>
      <c r="N128" s="19">
        <f t="shared" si="6"/>
        <v>994</v>
      </c>
      <c r="O128" s="6">
        <v>0</v>
      </c>
      <c r="P128" s="6">
        <v>0</v>
      </c>
      <c r="Q128" s="6">
        <v>827.4</v>
      </c>
      <c r="R128" s="6">
        <v>13172.6</v>
      </c>
    </row>
    <row r="129" spans="1:18" x14ac:dyDescent="0.25">
      <c r="A129" s="11" t="s">
        <v>133</v>
      </c>
      <c r="B129" s="4" t="s">
        <v>379</v>
      </c>
      <c r="C129" s="4" t="s">
        <v>551</v>
      </c>
      <c r="D129" s="4" t="s">
        <v>380</v>
      </c>
      <c r="E129" s="4" t="s">
        <v>156</v>
      </c>
      <c r="F129" s="22" t="s">
        <v>510</v>
      </c>
      <c r="G129" s="6">
        <v>35000</v>
      </c>
      <c r="H129" s="6">
        <v>0</v>
      </c>
      <c r="I129" s="6">
        <v>35000</v>
      </c>
      <c r="J129" s="6">
        <v>1064</v>
      </c>
      <c r="K129" s="15">
        <f t="shared" si="4"/>
        <v>2481.5</v>
      </c>
      <c r="L129" s="17">
        <f t="shared" si="5"/>
        <v>420</v>
      </c>
      <c r="M129" s="6">
        <v>1004.5</v>
      </c>
      <c r="N129" s="19">
        <f t="shared" si="6"/>
        <v>2485</v>
      </c>
      <c r="O129" s="6">
        <v>0</v>
      </c>
      <c r="P129" s="6">
        <v>0</v>
      </c>
      <c r="Q129" s="6">
        <v>2068.5</v>
      </c>
      <c r="R129" s="6">
        <v>32931.5</v>
      </c>
    </row>
    <row r="130" spans="1:18" x14ac:dyDescent="0.25">
      <c r="A130" s="11" t="s">
        <v>134</v>
      </c>
      <c r="B130" s="4" t="s">
        <v>282</v>
      </c>
      <c r="C130" s="4" t="s">
        <v>551</v>
      </c>
      <c r="D130" s="4" t="s">
        <v>30</v>
      </c>
      <c r="E130" s="4" t="s">
        <v>156</v>
      </c>
      <c r="F130" s="22" t="s">
        <v>511</v>
      </c>
      <c r="G130" s="6">
        <v>15000</v>
      </c>
      <c r="H130" s="6">
        <v>0</v>
      </c>
      <c r="I130" s="6">
        <v>15000</v>
      </c>
      <c r="J130" s="6">
        <v>456</v>
      </c>
      <c r="K130" s="15">
        <f t="shared" si="4"/>
        <v>1063.5</v>
      </c>
      <c r="L130" s="17">
        <f t="shared" si="5"/>
        <v>180</v>
      </c>
      <c r="M130" s="6">
        <v>430.5</v>
      </c>
      <c r="N130" s="19">
        <f t="shared" si="6"/>
        <v>1065</v>
      </c>
      <c r="O130" s="6">
        <v>0</v>
      </c>
      <c r="P130" s="6">
        <v>0</v>
      </c>
      <c r="Q130" s="6">
        <v>886.5</v>
      </c>
      <c r="R130" s="6">
        <v>14113.5</v>
      </c>
    </row>
    <row r="131" spans="1:18" x14ac:dyDescent="0.25">
      <c r="A131" s="11" t="s">
        <v>135</v>
      </c>
      <c r="B131" s="4" t="s">
        <v>481</v>
      </c>
      <c r="C131" s="4" t="s">
        <v>552</v>
      </c>
      <c r="D131" s="4" t="s">
        <v>63</v>
      </c>
      <c r="E131" s="4" t="s">
        <v>156</v>
      </c>
      <c r="F131" s="22" t="s">
        <v>510</v>
      </c>
      <c r="G131" s="6">
        <v>45000</v>
      </c>
      <c r="H131" s="6">
        <v>0</v>
      </c>
      <c r="I131" s="6">
        <v>45000</v>
      </c>
      <c r="J131" s="6">
        <v>1368</v>
      </c>
      <c r="K131" s="15">
        <f t="shared" si="4"/>
        <v>3190.5</v>
      </c>
      <c r="L131" s="17">
        <f t="shared" si="5"/>
        <v>540</v>
      </c>
      <c r="M131" s="6">
        <v>1291.5</v>
      </c>
      <c r="N131" s="19">
        <f t="shared" si="6"/>
        <v>3195</v>
      </c>
      <c r="O131" s="6">
        <v>1148.33</v>
      </c>
      <c r="P131" s="6">
        <v>0</v>
      </c>
      <c r="Q131" s="6">
        <v>3807.83</v>
      </c>
      <c r="R131" s="6">
        <v>41192.17</v>
      </c>
    </row>
    <row r="132" spans="1:18" x14ac:dyDescent="0.25">
      <c r="A132" s="11" t="s">
        <v>136</v>
      </c>
      <c r="B132" s="4" t="s">
        <v>252</v>
      </c>
      <c r="C132" s="4" t="s">
        <v>552</v>
      </c>
      <c r="D132" s="4" t="s">
        <v>253</v>
      </c>
      <c r="E132" s="4" t="s">
        <v>156</v>
      </c>
      <c r="F132" s="22" t="s">
        <v>510</v>
      </c>
      <c r="G132" s="6">
        <v>25000</v>
      </c>
      <c r="H132" s="6">
        <v>0</v>
      </c>
      <c r="I132" s="6">
        <v>25000</v>
      </c>
      <c r="J132" s="6">
        <v>760</v>
      </c>
      <c r="K132" s="15">
        <f t="shared" si="4"/>
        <v>1772.5</v>
      </c>
      <c r="L132" s="17">
        <f t="shared" si="5"/>
        <v>300</v>
      </c>
      <c r="M132" s="6">
        <v>717.5</v>
      </c>
      <c r="N132" s="19">
        <f t="shared" si="6"/>
        <v>1775</v>
      </c>
      <c r="O132" s="6">
        <v>0</v>
      </c>
      <c r="P132" s="6">
        <v>0</v>
      </c>
      <c r="Q132" s="6">
        <v>1477.5</v>
      </c>
      <c r="R132" s="6">
        <v>23522.5</v>
      </c>
    </row>
    <row r="133" spans="1:18" x14ac:dyDescent="0.25">
      <c r="A133" s="11" t="s">
        <v>137</v>
      </c>
      <c r="B133" s="4" t="s">
        <v>492</v>
      </c>
      <c r="C133" s="4" t="s">
        <v>552</v>
      </c>
      <c r="D133" s="4" t="s">
        <v>493</v>
      </c>
      <c r="E133" s="4" t="s">
        <v>156</v>
      </c>
      <c r="F133" s="22" t="s">
        <v>511</v>
      </c>
      <c r="G133" s="6">
        <v>21780</v>
      </c>
      <c r="H133" s="6">
        <v>0</v>
      </c>
      <c r="I133" s="6">
        <v>21780</v>
      </c>
      <c r="J133" s="6">
        <v>662.11</v>
      </c>
      <c r="K133" s="15">
        <f t="shared" si="4"/>
        <v>1544.2019999999998</v>
      </c>
      <c r="L133" s="17">
        <f t="shared" si="5"/>
        <v>261.36</v>
      </c>
      <c r="M133" s="6">
        <v>625.09</v>
      </c>
      <c r="N133" s="19">
        <f t="shared" si="6"/>
        <v>1546.38</v>
      </c>
      <c r="O133" s="6">
        <v>0</v>
      </c>
      <c r="P133" s="6">
        <v>0</v>
      </c>
      <c r="Q133" s="6">
        <v>1287.2</v>
      </c>
      <c r="R133" s="6">
        <v>20492.8</v>
      </c>
    </row>
    <row r="134" spans="1:18" x14ac:dyDescent="0.25">
      <c r="A134" s="11" t="s">
        <v>138</v>
      </c>
      <c r="B134" s="4" t="s">
        <v>450</v>
      </c>
      <c r="C134" s="4" t="s">
        <v>553</v>
      </c>
      <c r="D134" s="4" t="s">
        <v>312</v>
      </c>
      <c r="E134" s="4" t="s">
        <v>156</v>
      </c>
      <c r="F134" s="22" t="s">
        <v>510</v>
      </c>
      <c r="G134" s="6">
        <v>80000</v>
      </c>
      <c r="H134" s="6">
        <v>0</v>
      </c>
      <c r="I134" s="6">
        <v>80000</v>
      </c>
      <c r="J134" s="6">
        <v>2432</v>
      </c>
      <c r="K134" s="15">
        <f t="shared" si="4"/>
        <v>5672</v>
      </c>
      <c r="L134" s="17">
        <f t="shared" si="5"/>
        <v>960</v>
      </c>
      <c r="M134" s="6">
        <v>2296</v>
      </c>
      <c r="N134" s="19">
        <f t="shared" si="6"/>
        <v>5680</v>
      </c>
      <c r="O134" s="6">
        <v>7400.94</v>
      </c>
      <c r="P134" s="6">
        <v>1350.12</v>
      </c>
      <c r="Q134" s="6">
        <v>13479.06</v>
      </c>
      <c r="R134" s="6">
        <v>66520.94</v>
      </c>
    </row>
    <row r="135" spans="1:18" x14ac:dyDescent="0.25">
      <c r="A135" s="11" t="s">
        <v>139</v>
      </c>
      <c r="B135" s="4" t="s">
        <v>451</v>
      </c>
      <c r="C135" s="4" t="s">
        <v>553</v>
      </c>
      <c r="D135" s="4" t="s">
        <v>397</v>
      </c>
      <c r="E135" s="4" t="s">
        <v>156</v>
      </c>
      <c r="F135" s="22" t="s">
        <v>510</v>
      </c>
      <c r="G135" s="6">
        <v>35000</v>
      </c>
      <c r="H135" s="6">
        <v>0</v>
      </c>
      <c r="I135" s="6">
        <v>35000</v>
      </c>
      <c r="J135" s="6">
        <v>1064</v>
      </c>
      <c r="K135" s="15">
        <f t="shared" si="4"/>
        <v>2481.5</v>
      </c>
      <c r="L135" s="17">
        <f t="shared" si="5"/>
        <v>420</v>
      </c>
      <c r="M135" s="6">
        <v>1004.5</v>
      </c>
      <c r="N135" s="19">
        <f t="shared" si="6"/>
        <v>2485</v>
      </c>
      <c r="O135" s="6">
        <v>0</v>
      </c>
      <c r="P135" s="6">
        <v>0</v>
      </c>
      <c r="Q135" s="6">
        <v>2068.5</v>
      </c>
      <c r="R135" s="6">
        <v>32931.5</v>
      </c>
    </row>
    <row r="136" spans="1:18" x14ac:dyDescent="0.25">
      <c r="A136" s="11" t="s">
        <v>140</v>
      </c>
      <c r="B136" s="4" t="s">
        <v>249</v>
      </c>
      <c r="C136" s="4" t="s">
        <v>553</v>
      </c>
      <c r="D136" s="4" t="s">
        <v>30</v>
      </c>
      <c r="E136" s="4" t="s">
        <v>156</v>
      </c>
      <c r="F136" s="22" t="s">
        <v>511</v>
      </c>
      <c r="G136" s="6">
        <v>22000</v>
      </c>
      <c r="H136" s="6">
        <v>0</v>
      </c>
      <c r="I136" s="6">
        <v>22000</v>
      </c>
      <c r="J136" s="6">
        <v>668.8</v>
      </c>
      <c r="K136" s="15">
        <f t="shared" si="4"/>
        <v>1559.8</v>
      </c>
      <c r="L136" s="17">
        <f t="shared" si="5"/>
        <v>264</v>
      </c>
      <c r="M136" s="6">
        <v>631.4</v>
      </c>
      <c r="N136" s="19">
        <f t="shared" si="6"/>
        <v>1562</v>
      </c>
      <c r="O136" s="6">
        <v>0</v>
      </c>
      <c r="P136" s="6">
        <v>0</v>
      </c>
      <c r="Q136" s="6">
        <v>1300.2</v>
      </c>
      <c r="R136" s="6">
        <v>20699.8</v>
      </c>
    </row>
    <row r="137" spans="1:18" x14ac:dyDescent="0.25">
      <c r="A137" s="11" t="s">
        <v>141</v>
      </c>
      <c r="B137" s="4" t="s">
        <v>208</v>
      </c>
      <c r="C137" s="4" t="s">
        <v>554</v>
      </c>
      <c r="D137" s="4" t="s">
        <v>90</v>
      </c>
      <c r="E137" s="4" t="s">
        <v>156</v>
      </c>
      <c r="F137" s="22" t="s">
        <v>510</v>
      </c>
      <c r="G137" s="6">
        <v>60000</v>
      </c>
      <c r="H137" s="6">
        <v>0</v>
      </c>
      <c r="I137" s="6">
        <v>60000</v>
      </c>
      <c r="J137" s="6">
        <v>1824</v>
      </c>
      <c r="K137" s="15">
        <f t="shared" si="4"/>
        <v>4254</v>
      </c>
      <c r="L137" s="17">
        <f t="shared" si="5"/>
        <v>720</v>
      </c>
      <c r="M137" s="6">
        <v>1722</v>
      </c>
      <c r="N137" s="19">
        <f t="shared" si="6"/>
        <v>4260</v>
      </c>
      <c r="O137" s="6">
        <v>3486.65</v>
      </c>
      <c r="P137" s="6">
        <v>0</v>
      </c>
      <c r="Q137" s="6">
        <v>7032.65</v>
      </c>
      <c r="R137" s="6">
        <v>52967.35</v>
      </c>
    </row>
    <row r="138" spans="1:18" x14ac:dyDescent="0.25">
      <c r="A138" s="11" t="s">
        <v>142</v>
      </c>
      <c r="B138" s="4" t="s">
        <v>483</v>
      </c>
      <c r="C138" s="4" t="s">
        <v>554</v>
      </c>
      <c r="D138" s="4" t="s">
        <v>92</v>
      </c>
      <c r="E138" s="4" t="s">
        <v>156</v>
      </c>
      <c r="F138" s="22" t="s">
        <v>511</v>
      </c>
      <c r="G138" s="6">
        <v>15750</v>
      </c>
      <c r="H138" s="6">
        <v>0</v>
      </c>
      <c r="I138" s="6">
        <v>15750</v>
      </c>
      <c r="J138" s="6">
        <v>478.8</v>
      </c>
      <c r="K138" s="15">
        <f t="shared" si="4"/>
        <v>1116.675</v>
      </c>
      <c r="L138" s="17">
        <f t="shared" si="5"/>
        <v>189</v>
      </c>
      <c r="M138" s="6">
        <v>452.02</v>
      </c>
      <c r="N138" s="19">
        <f t="shared" si="6"/>
        <v>1118.25</v>
      </c>
      <c r="O138" s="6">
        <v>0</v>
      </c>
      <c r="P138" s="6">
        <v>0</v>
      </c>
      <c r="Q138" s="6">
        <v>930.82</v>
      </c>
      <c r="R138" s="6">
        <v>14819.18</v>
      </c>
    </row>
    <row r="139" spans="1:18" x14ac:dyDescent="0.25">
      <c r="A139" s="11" t="s">
        <v>143</v>
      </c>
      <c r="B139" s="4" t="s">
        <v>382</v>
      </c>
      <c r="C139" s="4" t="s">
        <v>420</v>
      </c>
      <c r="D139" s="4" t="s">
        <v>97</v>
      </c>
      <c r="E139" s="4" t="s">
        <v>156</v>
      </c>
      <c r="F139" s="22" t="s">
        <v>510</v>
      </c>
      <c r="G139" s="6">
        <v>50000</v>
      </c>
      <c r="H139" s="6">
        <v>0</v>
      </c>
      <c r="I139" s="6">
        <v>50000</v>
      </c>
      <c r="J139" s="6">
        <v>1520</v>
      </c>
      <c r="K139" s="15">
        <f t="shared" si="4"/>
        <v>3545</v>
      </c>
      <c r="L139" s="17">
        <f t="shared" si="5"/>
        <v>600</v>
      </c>
      <c r="M139" s="6">
        <v>1435</v>
      </c>
      <c r="N139" s="19">
        <f t="shared" si="6"/>
        <v>3550</v>
      </c>
      <c r="O139" s="6">
        <v>1854</v>
      </c>
      <c r="P139" s="6">
        <v>0</v>
      </c>
      <c r="Q139" s="6">
        <v>4809</v>
      </c>
      <c r="R139" s="6">
        <v>45191</v>
      </c>
    </row>
    <row r="140" spans="1:18" x14ac:dyDescent="0.25">
      <c r="A140" s="11" t="s">
        <v>144</v>
      </c>
      <c r="B140" s="4" t="s">
        <v>381</v>
      </c>
      <c r="C140" s="4" t="s">
        <v>419</v>
      </c>
      <c r="D140" s="4" t="s">
        <v>269</v>
      </c>
      <c r="E140" s="4" t="s">
        <v>156</v>
      </c>
      <c r="F140" s="22" t="s">
        <v>510</v>
      </c>
      <c r="G140" s="6">
        <v>40000</v>
      </c>
      <c r="H140" s="6">
        <v>0</v>
      </c>
      <c r="I140" s="6">
        <v>40000</v>
      </c>
      <c r="J140" s="6">
        <v>1216</v>
      </c>
      <c r="K140" s="15">
        <f t="shared" si="4"/>
        <v>2836</v>
      </c>
      <c r="L140" s="17">
        <f t="shared" si="5"/>
        <v>480</v>
      </c>
      <c r="M140" s="6">
        <v>1148</v>
      </c>
      <c r="N140" s="19">
        <f t="shared" si="6"/>
        <v>2840</v>
      </c>
      <c r="O140" s="6">
        <v>442.65</v>
      </c>
      <c r="P140" s="6">
        <v>0</v>
      </c>
      <c r="Q140" s="6">
        <v>2806.65</v>
      </c>
      <c r="R140" s="6">
        <v>37193.35</v>
      </c>
    </row>
    <row r="141" spans="1:18" x14ac:dyDescent="0.25">
      <c r="A141" s="11" t="s">
        <v>145</v>
      </c>
      <c r="B141" s="4" t="s">
        <v>210</v>
      </c>
      <c r="C141" s="4" t="s">
        <v>466</v>
      </c>
      <c r="D141" s="4" t="s">
        <v>291</v>
      </c>
      <c r="E141" s="4" t="s">
        <v>156</v>
      </c>
      <c r="F141" s="22" t="s">
        <v>511</v>
      </c>
      <c r="G141" s="6">
        <v>26250</v>
      </c>
      <c r="H141" s="6">
        <v>0</v>
      </c>
      <c r="I141" s="6">
        <v>26250</v>
      </c>
      <c r="J141" s="6">
        <v>798</v>
      </c>
      <c r="K141" s="15">
        <f t="shared" si="4"/>
        <v>1861.125</v>
      </c>
      <c r="L141" s="17">
        <f t="shared" si="5"/>
        <v>315</v>
      </c>
      <c r="M141" s="6">
        <v>753.38</v>
      </c>
      <c r="N141" s="19">
        <f t="shared" si="6"/>
        <v>1863.75</v>
      </c>
      <c r="O141" s="6">
        <v>0</v>
      </c>
      <c r="P141" s="6">
        <v>3962.17</v>
      </c>
      <c r="Q141" s="6">
        <v>5513.55</v>
      </c>
      <c r="R141" s="6">
        <v>20736.45</v>
      </c>
    </row>
    <row r="142" spans="1:18" x14ac:dyDescent="0.25">
      <c r="A142" s="11" t="s">
        <v>146</v>
      </c>
      <c r="B142" s="4" t="s">
        <v>313</v>
      </c>
      <c r="C142" s="4" t="s">
        <v>466</v>
      </c>
      <c r="D142" s="4" t="s">
        <v>314</v>
      </c>
      <c r="E142" s="4" t="s">
        <v>156</v>
      </c>
      <c r="F142" s="22" t="s">
        <v>511</v>
      </c>
      <c r="G142" s="6">
        <v>17500</v>
      </c>
      <c r="H142" s="6">
        <v>0</v>
      </c>
      <c r="I142" s="6">
        <v>17500</v>
      </c>
      <c r="J142" s="6">
        <v>532</v>
      </c>
      <c r="K142" s="15">
        <f t="shared" si="4"/>
        <v>1240.75</v>
      </c>
      <c r="L142" s="17">
        <f t="shared" si="5"/>
        <v>210</v>
      </c>
      <c r="M142" s="6">
        <v>502.25</v>
      </c>
      <c r="N142" s="19">
        <f t="shared" si="6"/>
        <v>1242.5</v>
      </c>
      <c r="O142" s="6">
        <v>0</v>
      </c>
      <c r="P142" s="6">
        <v>0</v>
      </c>
      <c r="Q142" s="6">
        <v>1034.25</v>
      </c>
      <c r="R142" s="6">
        <v>16465.75</v>
      </c>
    </row>
    <row r="143" spans="1:18" x14ac:dyDescent="0.25">
      <c r="A143" s="11" t="s">
        <v>147</v>
      </c>
      <c r="B143" s="4" t="s">
        <v>485</v>
      </c>
      <c r="C143" s="4" t="s">
        <v>454</v>
      </c>
      <c r="D143" s="4" t="s">
        <v>315</v>
      </c>
      <c r="E143" s="4" t="s">
        <v>156</v>
      </c>
      <c r="F143" s="22" t="s">
        <v>510</v>
      </c>
      <c r="G143" s="6">
        <v>30000</v>
      </c>
      <c r="H143" s="6">
        <v>0</v>
      </c>
      <c r="I143" s="6">
        <v>30000</v>
      </c>
      <c r="J143" s="6">
        <v>912</v>
      </c>
      <c r="K143" s="15">
        <f t="shared" si="4"/>
        <v>2127</v>
      </c>
      <c r="L143" s="17">
        <f t="shared" si="5"/>
        <v>360</v>
      </c>
      <c r="M143" s="6">
        <v>861</v>
      </c>
      <c r="N143" s="19">
        <f t="shared" si="6"/>
        <v>2130</v>
      </c>
      <c r="O143" s="6">
        <v>0</v>
      </c>
      <c r="P143" s="6">
        <v>0</v>
      </c>
      <c r="Q143" s="6">
        <v>1773</v>
      </c>
      <c r="R143" s="6">
        <v>28227</v>
      </c>
    </row>
    <row r="144" spans="1:18" x14ac:dyDescent="0.25">
      <c r="A144" s="11" t="s">
        <v>166</v>
      </c>
      <c r="B144" s="4" t="s">
        <v>209</v>
      </c>
      <c r="C144" s="4" t="s">
        <v>454</v>
      </c>
      <c r="D144" s="4" t="s">
        <v>94</v>
      </c>
      <c r="E144" s="4" t="s">
        <v>156</v>
      </c>
      <c r="F144" s="22" t="s">
        <v>511</v>
      </c>
      <c r="G144" s="6">
        <v>24150</v>
      </c>
      <c r="H144" s="6">
        <v>0</v>
      </c>
      <c r="I144" s="6">
        <v>24150</v>
      </c>
      <c r="J144" s="6">
        <v>734.16</v>
      </c>
      <c r="K144" s="15">
        <f t="shared" si="4"/>
        <v>1712.2349999999999</v>
      </c>
      <c r="L144" s="17">
        <f t="shared" si="5"/>
        <v>289.8</v>
      </c>
      <c r="M144" s="6">
        <v>693.11</v>
      </c>
      <c r="N144" s="19">
        <f t="shared" si="6"/>
        <v>1714.65</v>
      </c>
      <c r="O144" s="6">
        <v>0</v>
      </c>
      <c r="P144" s="6">
        <v>3962.17</v>
      </c>
      <c r="Q144" s="6">
        <v>5389.44</v>
      </c>
      <c r="R144" s="6">
        <v>18760.560000000001</v>
      </c>
    </row>
    <row r="145" spans="1:18" x14ac:dyDescent="0.25">
      <c r="A145" s="11" t="s">
        <v>167</v>
      </c>
      <c r="B145" s="4" t="s">
        <v>482</v>
      </c>
      <c r="C145" s="4" t="s">
        <v>452</v>
      </c>
      <c r="D145" s="4" t="s">
        <v>100</v>
      </c>
      <c r="E145" s="4" t="s">
        <v>156</v>
      </c>
      <c r="F145" s="22" t="s">
        <v>510</v>
      </c>
      <c r="G145" s="6">
        <v>33000</v>
      </c>
      <c r="H145" s="6">
        <v>0</v>
      </c>
      <c r="I145" s="6">
        <v>33000</v>
      </c>
      <c r="J145" s="6">
        <v>1003.2</v>
      </c>
      <c r="K145" s="15">
        <f t="shared" si="4"/>
        <v>2339.6999999999998</v>
      </c>
      <c r="L145" s="17">
        <f t="shared" si="5"/>
        <v>396</v>
      </c>
      <c r="M145" s="6">
        <v>947.1</v>
      </c>
      <c r="N145" s="19">
        <f t="shared" si="6"/>
        <v>2343</v>
      </c>
      <c r="O145" s="6">
        <v>0</v>
      </c>
      <c r="P145" s="6">
        <v>0</v>
      </c>
      <c r="Q145" s="6">
        <v>1950.3</v>
      </c>
      <c r="R145" s="6">
        <v>31049.7</v>
      </c>
    </row>
    <row r="146" spans="1:18" x14ac:dyDescent="0.25">
      <c r="A146" s="11" t="s">
        <v>168</v>
      </c>
      <c r="B146" s="4" t="s">
        <v>467</v>
      </c>
      <c r="C146" s="4" t="s">
        <v>452</v>
      </c>
      <c r="D146" s="4" t="s">
        <v>62</v>
      </c>
      <c r="E146" s="4" t="s">
        <v>156</v>
      </c>
      <c r="F146" s="22" t="s">
        <v>510</v>
      </c>
      <c r="G146" s="6">
        <v>22000</v>
      </c>
      <c r="H146" s="6">
        <v>0</v>
      </c>
      <c r="I146" s="6">
        <v>22000</v>
      </c>
      <c r="J146" s="6">
        <v>668.8</v>
      </c>
      <c r="K146" s="15">
        <f t="shared" si="4"/>
        <v>1559.8</v>
      </c>
      <c r="L146" s="17">
        <f t="shared" si="5"/>
        <v>264</v>
      </c>
      <c r="M146" s="6">
        <v>631.4</v>
      </c>
      <c r="N146" s="19">
        <f t="shared" si="6"/>
        <v>1562</v>
      </c>
      <c r="O146" s="6">
        <v>0</v>
      </c>
      <c r="P146" s="6">
        <v>0</v>
      </c>
      <c r="Q146" s="6">
        <v>1300.2</v>
      </c>
      <c r="R146" s="6">
        <v>20699.8</v>
      </c>
    </row>
    <row r="147" spans="1:18" x14ac:dyDescent="0.25">
      <c r="A147" s="11" t="s">
        <v>231</v>
      </c>
      <c r="B147" s="4" t="s">
        <v>468</v>
      </c>
      <c r="C147" s="4" t="s">
        <v>469</v>
      </c>
      <c r="D147" s="4" t="s">
        <v>410</v>
      </c>
      <c r="E147" s="4" t="s">
        <v>156</v>
      </c>
      <c r="F147" s="22" t="s">
        <v>510</v>
      </c>
      <c r="G147" s="6">
        <v>35000</v>
      </c>
      <c r="H147" s="6">
        <v>0</v>
      </c>
      <c r="I147" s="6">
        <v>35000</v>
      </c>
      <c r="J147" s="6">
        <v>1064</v>
      </c>
      <c r="K147" s="15">
        <f t="shared" si="4"/>
        <v>2481.5</v>
      </c>
      <c r="L147" s="17">
        <f t="shared" si="5"/>
        <v>420</v>
      </c>
      <c r="M147" s="6">
        <v>1004.5</v>
      </c>
      <c r="N147" s="19">
        <f t="shared" si="6"/>
        <v>2485</v>
      </c>
      <c r="O147" s="6">
        <v>0</v>
      </c>
      <c r="P147" s="6">
        <v>0</v>
      </c>
      <c r="Q147" s="6">
        <v>2068.5</v>
      </c>
      <c r="R147" s="6">
        <v>32931.5</v>
      </c>
    </row>
    <row r="148" spans="1:18" x14ac:dyDescent="0.25">
      <c r="A148" s="11" t="s">
        <v>232</v>
      </c>
      <c r="B148" s="4" t="s">
        <v>486</v>
      </c>
      <c r="C148" s="4" t="s">
        <v>469</v>
      </c>
      <c r="D148" s="4" t="s">
        <v>487</v>
      </c>
      <c r="E148" s="4" t="s">
        <v>156</v>
      </c>
      <c r="F148" s="22" t="s">
        <v>510</v>
      </c>
      <c r="G148" s="6">
        <v>30000</v>
      </c>
      <c r="H148" s="6">
        <v>0</v>
      </c>
      <c r="I148" s="6">
        <v>30000</v>
      </c>
      <c r="J148" s="6">
        <v>912</v>
      </c>
      <c r="K148" s="15">
        <f t="shared" si="4"/>
        <v>2127</v>
      </c>
      <c r="L148" s="17">
        <f>G148*1.2/100</f>
        <v>360</v>
      </c>
      <c r="M148" s="6">
        <v>861</v>
      </c>
      <c r="N148" s="19">
        <f t="shared" si="6"/>
        <v>2130</v>
      </c>
      <c r="O148" s="6">
        <v>0</v>
      </c>
      <c r="P148" s="6">
        <v>0</v>
      </c>
      <c r="Q148" s="6">
        <v>1773</v>
      </c>
      <c r="R148" s="6">
        <v>28227</v>
      </c>
    </row>
    <row r="149" spans="1:18" s="7" customFormat="1" x14ac:dyDescent="0.25">
      <c r="A149" s="11" t="s">
        <v>233</v>
      </c>
      <c r="B149" s="4" t="s">
        <v>316</v>
      </c>
      <c r="C149" s="4" t="s">
        <v>469</v>
      </c>
      <c r="D149" s="4" t="s">
        <v>256</v>
      </c>
      <c r="E149" s="4" t="s">
        <v>156</v>
      </c>
      <c r="F149" s="22" t="s">
        <v>510</v>
      </c>
      <c r="G149" s="6">
        <v>30000</v>
      </c>
      <c r="H149" s="6">
        <v>0</v>
      </c>
      <c r="I149" s="6">
        <v>30000</v>
      </c>
      <c r="J149" s="6">
        <v>912</v>
      </c>
      <c r="K149" s="15">
        <f t="shared" si="4"/>
        <v>2127</v>
      </c>
      <c r="L149" s="17">
        <f>G149*1.2/100</f>
        <v>360</v>
      </c>
      <c r="M149" s="6">
        <v>861</v>
      </c>
      <c r="N149" s="19">
        <f t="shared" si="6"/>
        <v>2130</v>
      </c>
      <c r="O149" s="6">
        <v>0</v>
      </c>
      <c r="P149" s="6">
        <v>0</v>
      </c>
      <c r="Q149" s="6">
        <v>1773</v>
      </c>
      <c r="R149" s="6">
        <v>28227</v>
      </c>
    </row>
    <row r="150" spans="1:18" s="7" customFormat="1" x14ac:dyDescent="0.25">
      <c r="A150" s="11" t="s">
        <v>234</v>
      </c>
      <c r="B150" s="4" t="s">
        <v>421</v>
      </c>
      <c r="C150" s="4" t="s">
        <v>469</v>
      </c>
      <c r="D150" s="4" t="s">
        <v>422</v>
      </c>
      <c r="E150" s="4" t="s">
        <v>156</v>
      </c>
      <c r="F150" s="22" t="s">
        <v>511</v>
      </c>
      <c r="G150" s="6">
        <v>20000</v>
      </c>
      <c r="H150" s="6">
        <v>0</v>
      </c>
      <c r="I150" s="6">
        <v>20000</v>
      </c>
      <c r="J150" s="6">
        <v>608</v>
      </c>
      <c r="K150" s="12">
        <f>G150*7.09/100</f>
        <v>1418</v>
      </c>
      <c r="L150" s="13">
        <f>G150*1.2/100</f>
        <v>240</v>
      </c>
      <c r="M150" s="6">
        <v>574</v>
      </c>
      <c r="N150" s="14">
        <f>G150*7.1/100</f>
        <v>1420</v>
      </c>
      <c r="O150" s="6">
        <v>0</v>
      </c>
      <c r="P150" s="6">
        <v>0</v>
      </c>
      <c r="Q150" s="6">
        <v>1182</v>
      </c>
      <c r="R150" s="6">
        <v>18818</v>
      </c>
    </row>
    <row r="151" spans="1:18" x14ac:dyDescent="0.25">
      <c r="A151" s="11" t="s">
        <v>235</v>
      </c>
      <c r="B151" s="4" t="s">
        <v>219</v>
      </c>
      <c r="C151" s="4" t="s">
        <v>469</v>
      </c>
      <c r="D151" s="4" t="s">
        <v>283</v>
      </c>
      <c r="E151" s="4" t="s">
        <v>156</v>
      </c>
      <c r="F151" s="22" t="s">
        <v>510</v>
      </c>
      <c r="G151" s="6">
        <v>13200</v>
      </c>
      <c r="H151" s="6">
        <v>0</v>
      </c>
      <c r="I151" s="6">
        <v>13200</v>
      </c>
      <c r="J151" s="6">
        <v>401.28</v>
      </c>
      <c r="K151" s="15">
        <f t="shared" si="4"/>
        <v>935.88</v>
      </c>
      <c r="L151" s="17">
        <f t="shared" si="5"/>
        <v>158.4</v>
      </c>
      <c r="M151" s="6">
        <v>378.84</v>
      </c>
      <c r="N151" s="19">
        <f t="shared" si="6"/>
        <v>937.2</v>
      </c>
      <c r="O151" s="6">
        <v>0</v>
      </c>
      <c r="P151" s="6">
        <v>2732.34</v>
      </c>
      <c r="Q151" s="6">
        <v>3512.46</v>
      </c>
      <c r="R151" s="6">
        <v>9687.5400000000009</v>
      </c>
    </row>
    <row r="152" spans="1:18" x14ac:dyDescent="0.25">
      <c r="A152" s="11" t="s">
        <v>236</v>
      </c>
      <c r="B152" s="4" t="s">
        <v>284</v>
      </c>
      <c r="C152" s="4" t="s">
        <v>488</v>
      </c>
      <c r="D152" s="4" t="s">
        <v>104</v>
      </c>
      <c r="E152" s="4" t="s">
        <v>156</v>
      </c>
      <c r="F152" s="22" t="s">
        <v>510</v>
      </c>
      <c r="G152" s="6">
        <v>26250</v>
      </c>
      <c r="H152" s="6">
        <v>0</v>
      </c>
      <c r="I152" s="6">
        <v>26250</v>
      </c>
      <c r="J152" s="6">
        <v>798</v>
      </c>
      <c r="K152" s="15">
        <f t="shared" si="4"/>
        <v>1861.125</v>
      </c>
      <c r="L152" s="17">
        <f t="shared" si="5"/>
        <v>315</v>
      </c>
      <c r="M152" s="6">
        <v>753.38</v>
      </c>
      <c r="N152" s="19">
        <f t="shared" si="6"/>
        <v>1863.75</v>
      </c>
      <c r="O152" s="6">
        <v>0</v>
      </c>
      <c r="P152" s="6">
        <v>0</v>
      </c>
      <c r="Q152" s="6">
        <v>1551.38</v>
      </c>
      <c r="R152" s="6">
        <v>24698.62</v>
      </c>
    </row>
    <row r="153" spans="1:18" x14ac:dyDescent="0.25">
      <c r="A153" s="11" t="s">
        <v>237</v>
      </c>
      <c r="B153" s="4" t="s">
        <v>383</v>
      </c>
      <c r="C153" s="4" t="s">
        <v>434</v>
      </c>
      <c r="D153" s="4" t="s">
        <v>384</v>
      </c>
      <c r="E153" s="4" t="s">
        <v>156</v>
      </c>
      <c r="F153" s="22" t="s">
        <v>511</v>
      </c>
      <c r="G153" s="6">
        <v>38000</v>
      </c>
      <c r="H153" s="6">
        <v>0</v>
      </c>
      <c r="I153" s="6">
        <v>38000</v>
      </c>
      <c r="J153" s="6">
        <v>1155.2</v>
      </c>
      <c r="K153" s="15">
        <f t="shared" si="4"/>
        <v>2694.2</v>
      </c>
      <c r="L153" s="17">
        <f t="shared" si="5"/>
        <v>456</v>
      </c>
      <c r="M153" s="6">
        <v>1090.5999999999999</v>
      </c>
      <c r="N153" s="19">
        <f t="shared" si="6"/>
        <v>2698</v>
      </c>
      <c r="O153" s="6">
        <v>160.38</v>
      </c>
      <c r="P153" s="6">
        <v>0</v>
      </c>
      <c r="Q153" s="6">
        <v>2406.1799999999998</v>
      </c>
      <c r="R153" s="6">
        <v>35593.82</v>
      </c>
    </row>
    <row r="154" spans="1:18" x14ac:dyDescent="0.25">
      <c r="A154" s="11" t="s">
        <v>238</v>
      </c>
      <c r="B154" s="4" t="s">
        <v>385</v>
      </c>
      <c r="C154" s="4" t="s">
        <v>434</v>
      </c>
      <c r="D154" s="4" t="s">
        <v>386</v>
      </c>
      <c r="E154" s="4" t="s">
        <v>156</v>
      </c>
      <c r="F154" s="22" t="s">
        <v>511</v>
      </c>
      <c r="G154" s="6">
        <v>25000</v>
      </c>
      <c r="H154" s="6">
        <v>0</v>
      </c>
      <c r="I154" s="6">
        <v>25000</v>
      </c>
      <c r="J154" s="6">
        <v>760</v>
      </c>
      <c r="K154" s="15">
        <f t="shared" si="4"/>
        <v>1772.5</v>
      </c>
      <c r="L154" s="17">
        <f t="shared" si="5"/>
        <v>300</v>
      </c>
      <c r="M154" s="6">
        <v>717.5</v>
      </c>
      <c r="N154" s="19">
        <f t="shared" si="6"/>
        <v>1775</v>
      </c>
      <c r="O154" s="6">
        <v>0</v>
      </c>
      <c r="P154" s="6">
        <v>1350.12</v>
      </c>
      <c r="Q154" s="6">
        <v>2827.62</v>
      </c>
      <c r="R154" s="6">
        <v>22172.38</v>
      </c>
    </row>
    <row r="155" spans="1:18" x14ac:dyDescent="0.25">
      <c r="A155" s="11" t="s">
        <v>241</v>
      </c>
      <c r="B155" s="4" t="s">
        <v>435</v>
      </c>
      <c r="C155" s="4" t="s">
        <v>434</v>
      </c>
      <c r="D155" s="4" t="s">
        <v>62</v>
      </c>
      <c r="E155" s="4" t="s">
        <v>156</v>
      </c>
      <c r="F155" s="22" t="s">
        <v>511</v>
      </c>
      <c r="G155" s="6">
        <v>8066.67</v>
      </c>
      <c r="H155" s="6">
        <v>0</v>
      </c>
      <c r="I155" s="6">
        <v>8066.67</v>
      </c>
      <c r="J155" s="6">
        <v>245.22</v>
      </c>
      <c r="K155" s="15">
        <f t="shared" si="4"/>
        <v>571.92690300000004</v>
      </c>
      <c r="L155" s="17">
        <f t="shared" si="5"/>
        <v>96.800039999999996</v>
      </c>
      <c r="M155" s="6">
        <v>231.51</v>
      </c>
      <c r="N155" s="19">
        <f t="shared" si="6"/>
        <v>572.73356999999999</v>
      </c>
      <c r="O155" s="6">
        <v>0</v>
      </c>
      <c r="P155" s="6">
        <v>0</v>
      </c>
      <c r="Q155" s="6">
        <v>476.73</v>
      </c>
      <c r="R155" s="6">
        <v>7589.94</v>
      </c>
    </row>
    <row r="156" spans="1:18" x14ac:dyDescent="0.25">
      <c r="A156" s="11" t="s">
        <v>242</v>
      </c>
      <c r="B156" s="4" t="s">
        <v>251</v>
      </c>
      <c r="C156" s="4" t="s">
        <v>434</v>
      </c>
      <c r="D156" s="4" t="s">
        <v>436</v>
      </c>
      <c r="E156" s="4" t="s">
        <v>156</v>
      </c>
      <c r="F156" s="22" t="s">
        <v>511</v>
      </c>
      <c r="G156" s="6">
        <v>20000</v>
      </c>
      <c r="H156" s="6">
        <v>0</v>
      </c>
      <c r="I156" s="6">
        <v>20000</v>
      </c>
      <c r="J156" s="6">
        <v>608</v>
      </c>
      <c r="K156" s="15">
        <f t="shared" si="4"/>
        <v>1418</v>
      </c>
      <c r="L156" s="17">
        <f t="shared" si="5"/>
        <v>240</v>
      </c>
      <c r="M156" s="6">
        <v>574</v>
      </c>
      <c r="N156" s="19">
        <f t="shared" si="6"/>
        <v>1420</v>
      </c>
      <c r="O156" s="6">
        <v>0</v>
      </c>
      <c r="P156" s="6">
        <v>2237.62</v>
      </c>
      <c r="Q156" s="6">
        <v>3419.62</v>
      </c>
      <c r="R156" s="6">
        <v>16580.38</v>
      </c>
    </row>
    <row r="157" spans="1:18" x14ac:dyDescent="0.25">
      <c r="A157" s="11" t="s">
        <v>243</v>
      </c>
      <c r="B157" s="4" t="s">
        <v>387</v>
      </c>
      <c r="C157" s="4" t="s">
        <v>555</v>
      </c>
      <c r="D157" s="4" t="s">
        <v>388</v>
      </c>
      <c r="E157" s="4" t="s">
        <v>156</v>
      </c>
      <c r="F157" s="22" t="s">
        <v>510</v>
      </c>
      <c r="G157" s="6">
        <v>45000</v>
      </c>
      <c r="H157" s="6">
        <v>0</v>
      </c>
      <c r="I157" s="6">
        <v>45000</v>
      </c>
      <c r="J157" s="6">
        <v>1368</v>
      </c>
      <c r="K157" s="15">
        <f t="shared" si="4"/>
        <v>3190.5</v>
      </c>
      <c r="L157" s="17">
        <f t="shared" si="5"/>
        <v>540</v>
      </c>
      <c r="M157" s="6">
        <v>1291.5</v>
      </c>
      <c r="N157" s="19">
        <f t="shared" si="6"/>
        <v>3195</v>
      </c>
      <c r="O157" s="6">
        <v>1148.33</v>
      </c>
      <c r="P157" s="6">
        <v>0</v>
      </c>
      <c r="Q157" s="6">
        <v>3807.83</v>
      </c>
      <c r="R157" s="6">
        <v>41192.17</v>
      </c>
    </row>
    <row r="158" spans="1:18" x14ac:dyDescent="0.25">
      <c r="A158" s="11" t="s">
        <v>244</v>
      </c>
      <c r="B158" s="4" t="s">
        <v>211</v>
      </c>
      <c r="C158" s="4" t="s">
        <v>555</v>
      </c>
      <c r="D158" s="4" t="s">
        <v>317</v>
      </c>
      <c r="E158" s="4" t="s">
        <v>156</v>
      </c>
      <c r="F158" s="22" t="s">
        <v>510</v>
      </c>
      <c r="G158" s="6">
        <v>22000</v>
      </c>
      <c r="H158" s="6">
        <v>0</v>
      </c>
      <c r="I158" s="6">
        <v>22000</v>
      </c>
      <c r="J158" s="6">
        <v>668.8</v>
      </c>
      <c r="K158" s="15">
        <f t="shared" si="4"/>
        <v>1559.8</v>
      </c>
      <c r="L158" s="17">
        <f t="shared" si="5"/>
        <v>264</v>
      </c>
      <c r="M158" s="6">
        <v>631.4</v>
      </c>
      <c r="N158" s="19">
        <f t="shared" si="6"/>
        <v>1562</v>
      </c>
      <c r="O158" s="6">
        <v>0</v>
      </c>
      <c r="P158" s="6">
        <v>5903.5</v>
      </c>
      <c r="Q158" s="6">
        <v>7203.7</v>
      </c>
      <c r="R158" s="6">
        <v>14796.3</v>
      </c>
    </row>
    <row r="159" spans="1:18" s="8" customFormat="1" x14ac:dyDescent="0.25">
      <c r="A159" s="11" t="s">
        <v>257</v>
      </c>
      <c r="B159" s="4" t="s">
        <v>455</v>
      </c>
      <c r="C159" s="4" t="s">
        <v>555</v>
      </c>
      <c r="D159" s="4" t="s">
        <v>109</v>
      </c>
      <c r="E159" s="4" t="s">
        <v>156</v>
      </c>
      <c r="F159" s="22" t="s">
        <v>510</v>
      </c>
      <c r="G159" s="6">
        <v>22000</v>
      </c>
      <c r="H159" s="6">
        <v>0</v>
      </c>
      <c r="I159" s="6">
        <v>22000</v>
      </c>
      <c r="J159" s="6">
        <v>668.8</v>
      </c>
      <c r="K159" s="16">
        <f t="shared" si="4"/>
        <v>1559.8</v>
      </c>
      <c r="L159" s="18">
        <f t="shared" si="5"/>
        <v>264</v>
      </c>
      <c r="M159" s="6">
        <v>631.4</v>
      </c>
      <c r="N159" s="20">
        <f t="shared" si="6"/>
        <v>1562</v>
      </c>
      <c r="O159" s="6">
        <v>0</v>
      </c>
      <c r="P159" s="6">
        <v>0</v>
      </c>
      <c r="Q159" s="6">
        <v>1300.2</v>
      </c>
      <c r="R159" s="6">
        <v>20699.8</v>
      </c>
    </row>
    <row r="160" spans="1:18" s="7" customFormat="1" x14ac:dyDescent="0.25">
      <c r="A160" s="11" t="s">
        <v>258</v>
      </c>
      <c r="B160" s="4" t="s">
        <v>494</v>
      </c>
      <c r="C160" s="4" t="s">
        <v>555</v>
      </c>
      <c r="D160" s="4" t="s">
        <v>111</v>
      </c>
      <c r="E160" s="4" t="s">
        <v>156</v>
      </c>
      <c r="F160" s="22" t="s">
        <v>510</v>
      </c>
      <c r="G160" s="6">
        <v>19800</v>
      </c>
      <c r="H160" s="6">
        <v>0</v>
      </c>
      <c r="I160" s="6">
        <v>19800</v>
      </c>
      <c r="J160" s="6">
        <v>601.91999999999996</v>
      </c>
      <c r="K160" s="15">
        <f t="shared" si="4"/>
        <v>1403.82</v>
      </c>
      <c r="L160" s="17">
        <f t="shared" si="5"/>
        <v>237.6</v>
      </c>
      <c r="M160" s="6">
        <v>568.26</v>
      </c>
      <c r="N160" s="19">
        <f t="shared" si="6"/>
        <v>1405.8</v>
      </c>
      <c r="O160" s="6">
        <v>0</v>
      </c>
      <c r="P160" s="6">
        <v>5393.75</v>
      </c>
      <c r="Q160" s="6">
        <v>6563.93</v>
      </c>
      <c r="R160" s="6">
        <v>13236.07</v>
      </c>
    </row>
    <row r="161" spans="1:18" s="7" customFormat="1" x14ac:dyDescent="0.25">
      <c r="A161" s="11" t="s">
        <v>259</v>
      </c>
      <c r="B161" s="4" t="s">
        <v>524</v>
      </c>
      <c r="C161" s="4" t="s">
        <v>555</v>
      </c>
      <c r="D161" s="4" t="s">
        <v>62</v>
      </c>
      <c r="E161" s="4" t="s">
        <v>156</v>
      </c>
      <c r="F161" s="22" t="s">
        <v>510</v>
      </c>
      <c r="G161" s="6">
        <v>15000</v>
      </c>
      <c r="H161" s="6">
        <v>0</v>
      </c>
      <c r="I161" s="6">
        <v>15000</v>
      </c>
      <c r="J161" s="6">
        <v>456</v>
      </c>
      <c r="K161" s="12">
        <f>G161*7.09/100</f>
        <v>1063.5</v>
      </c>
      <c r="L161" s="13">
        <f>G161*1.2/100</f>
        <v>180</v>
      </c>
      <c r="M161" s="6">
        <v>430.5</v>
      </c>
      <c r="N161" s="14">
        <f>G161*7.1/100</f>
        <v>1065</v>
      </c>
      <c r="O161" s="6">
        <v>0</v>
      </c>
      <c r="P161" s="6">
        <v>0</v>
      </c>
      <c r="Q161" s="6">
        <v>886.5</v>
      </c>
      <c r="R161" s="6">
        <v>14113.5</v>
      </c>
    </row>
    <row r="162" spans="1:18" s="7" customFormat="1" x14ac:dyDescent="0.25">
      <c r="A162" s="11" t="s">
        <v>260</v>
      </c>
      <c r="B162" s="4" t="s">
        <v>505</v>
      </c>
      <c r="C162" s="4" t="s">
        <v>525</v>
      </c>
      <c r="D162" s="4" t="s">
        <v>273</v>
      </c>
      <c r="E162" s="4" t="s">
        <v>156</v>
      </c>
      <c r="F162" s="22" t="s">
        <v>510</v>
      </c>
      <c r="G162" s="6">
        <v>12000</v>
      </c>
      <c r="H162" s="6">
        <v>0</v>
      </c>
      <c r="I162" s="6">
        <v>12000</v>
      </c>
      <c r="J162" s="6">
        <v>364.8</v>
      </c>
      <c r="K162" s="12">
        <f>G162*7.09/100</f>
        <v>850.8</v>
      </c>
      <c r="L162" s="13">
        <f>G162*1.2/100</f>
        <v>144</v>
      </c>
      <c r="M162" s="6">
        <v>344.4</v>
      </c>
      <c r="N162" s="14">
        <f>G162*7.1/100</f>
        <v>852</v>
      </c>
      <c r="O162" s="6">
        <v>0</v>
      </c>
      <c r="P162" s="6">
        <v>0</v>
      </c>
      <c r="Q162" s="6">
        <v>709.2</v>
      </c>
      <c r="R162" s="6">
        <v>11290.8</v>
      </c>
    </row>
    <row r="163" spans="1:18" s="7" customFormat="1" x14ac:dyDescent="0.25">
      <c r="A163" s="11" t="s">
        <v>261</v>
      </c>
      <c r="B163" s="4" t="s">
        <v>470</v>
      </c>
      <c r="C163" s="4" t="s">
        <v>525</v>
      </c>
      <c r="D163" s="4" t="s">
        <v>113</v>
      </c>
      <c r="E163" s="4" t="s">
        <v>156</v>
      </c>
      <c r="F163" s="22" t="s">
        <v>511</v>
      </c>
      <c r="G163" s="6">
        <v>12000</v>
      </c>
      <c r="H163" s="6">
        <v>0</v>
      </c>
      <c r="I163" s="6">
        <v>12000</v>
      </c>
      <c r="J163" s="6">
        <v>364.8</v>
      </c>
      <c r="K163" s="15">
        <f t="shared" si="4"/>
        <v>850.8</v>
      </c>
      <c r="L163" s="17">
        <f t="shared" si="5"/>
        <v>144</v>
      </c>
      <c r="M163" s="6">
        <v>344.4</v>
      </c>
      <c r="N163" s="19">
        <f t="shared" si="6"/>
        <v>852</v>
      </c>
      <c r="O163" s="6">
        <v>0</v>
      </c>
      <c r="P163" s="6">
        <v>0</v>
      </c>
      <c r="Q163" s="6">
        <v>709.2</v>
      </c>
      <c r="R163" s="6">
        <v>11290.8</v>
      </c>
    </row>
    <row r="164" spans="1:18" s="7" customFormat="1" x14ac:dyDescent="0.25">
      <c r="A164" s="11" t="s">
        <v>262</v>
      </c>
      <c r="B164" s="4" t="s">
        <v>453</v>
      </c>
      <c r="C164" s="4" t="s">
        <v>525</v>
      </c>
      <c r="D164" s="4" t="s">
        <v>239</v>
      </c>
      <c r="E164" s="4" t="s">
        <v>156</v>
      </c>
      <c r="F164" s="22" t="s">
        <v>511</v>
      </c>
      <c r="G164" s="6">
        <v>10000</v>
      </c>
      <c r="H164" s="6">
        <v>0</v>
      </c>
      <c r="I164" s="6">
        <v>10000</v>
      </c>
      <c r="J164" s="6">
        <v>304</v>
      </c>
      <c r="K164" s="15">
        <f t="shared" si="4"/>
        <v>709</v>
      </c>
      <c r="L164" s="17">
        <f t="shared" si="5"/>
        <v>120</v>
      </c>
      <c r="M164" s="6">
        <v>287</v>
      </c>
      <c r="N164" s="19">
        <f t="shared" si="6"/>
        <v>710</v>
      </c>
      <c r="O164" s="6">
        <v>0</v>
      </c>
      <c r="P164" s="6">
        <v>0</v>
      </c>
      <c r="Q164" s="6">
        <v>591</v>
      </c>
      <c r="R164" s="6">
        <v>9409</v>
      </c>
    </row>
    <row r="165" spans="1:18" s="10" customFormat="1" x14ac:dyDescent="0.25">
      <c r="A165" s="11" t="s">
        <v>263</v>
      </c>
      <c r="B165" s="4" t="s">
        <v>318</v>
      </c>
      <c r="C165" s="4" t="s">
        <v>525</v>
      </c>
      <c r="D165" s="4" t="s">
        <v>319</v>
      </c>
      <c r="E165" s="4" t="s">
        <v>156</v>
      </c>
      <c r="F165" s="22" t="s">
        <v>511</v>
      </c>
      <c r="G165" s="6">
        <v>10000</v>
      </c>
      <c r="H165" s="6">
        <v>0</v>
      </c>
      <c r="I165" s="6">
        <v>10000</v>
      </c>
      <c r="J165" s="6">
        <v>304</v>
      </c>
      <c r="K165" s="12">
        <f t="shared" si="4"/>
        <v>709</v>
      </c>
      <c r="L165" s="13">
        <f t="shared" si="5"/>
        <v>120</v>
      </c>
      <c r="M165" s="6">
        <v>287</v>
      </c>
      <c r="N165" s="14">
        <f t="shared" si="6"/>
        <v>710</v>
      </c>
      <c r="O165" s="6">
        <v>0</v>
      </c>
      <c r="P165" s="6">
        <v>0</v>
      </c>
      <c r="Q165" s="6">
        <v>591</v>
      </c>
      <c r="R165" s="6">
        <v>9409</v>
      </c>
    </row>
    <row r="166" spans="1:18" s="10" customFormat="1" x14ac:dyDescent="0.25">
      <c r="A166" s="11" t="s">
        <v>264</v>
      </c>
      <c r="B166" s="4" t="s">
        <v>507</v>
      </c>
      <c r="C166" s="4" t="s">
        <v>525</v>
      </c>
      <c r="D166" s="4" t="s">
        <v>239</v>
      </c>
      <c r="E166" s="4" t="s">
        <v>156</v>
      </c>
      <c r="F166" s="22" t="s">
        <v>511</v>
      </c>
      <c r="G166" s="6">
        <v>10000</v>
      </c>
      <c r="H166" s="6">
        <v>0</v>
      </c>
      <c r="I166" s="6">
        <v>10000</v>
      </c>
      <c r="J166" s="6">
        <v>304</v>
      </c>
      <c r="K166" s="12">
        <f t="shared" si="4"/>
        <v>709</v>
      </c>
      <c r="L166" s="13">
        <f t="shared" si="5"/>
        <v>120</v>
      </c>
      <c r="M166" s="6">
        <v>287</v>
      </c>
      <c r="N166" s="14">
        <f t="shared" si="6"/>
        <v>710</v>
      </c>
      <c r="O166" s="6">
        <v>0</v>
      </c>
      <c r="P166" s="6">
        <v>0</v>
      </c>
      <c r="Q166" s="6">
        <v>591</v>
      </c>
      <c r="R166" s="6">
        <v>9409</v>
      </c>
    </row>
    <row r="167" spans="1:18" s="10" customFormat="1" x14ac:dyDescent="0.25">
      <c r="A167" s="11" t="s">
        <v>265</v>
      </c>
      <c r="B167" s="4" t="s">
        <v>225</v>
      </c>
      <c r="C167" s="4" t="s">
        <v>526</v>
      </c>
      <c r="D167" s="4" t="s">
        <v>254</v>
      </c>
      <c r="E167" s="4" t="s">
        <v>156</v>
      </c>
      <c r="F167" s="22" t="s">
        <v>510</v>
      </c>
      <c r="G167" s="6">
        <v>15000</v>
      </c>
      <c r="H167" s="6">
        <v>2129.46</v>
      </c>
      <c r="I167" s="6">
        <v>17129.46</v>
      </c>
      <c r="J167" s="6">
        <v>456</v>
      </c>
      <c r="K167" s="12">
        <f t="shared" si="4"/>
        <v>1063.5</v>
      </c>
      <c r="L167" s="13">
        <f t="shared" si="5"/>
        <v>180</v>
      </c>
      <c r="M167" s="6">
        <v>430.5</v>
      </c>
      <c r="N167" s="14">
        <f t="shared" si="6"/>
        <v>1065</v>
      </c>
      <c r="O167" s="6">
        <v>0</v>
      </c>
      <c r="P167" s="6">
        <v>2392.89</v>
      </c>
      <c r="Q167" s="6">
        <v>3279.39</v>
      </c>
      <c r="R167" s="6">
        <v>13850.07</v>
      </c>
    </row>
    <row r="168" spans="1:18" s="10" customFormat="1" x14ac:dyDescent="0.25">
      <c r="A168" s="11" t="s">
        <v>266</v>
      </c>
      <c r="B168" s="4" t="s">
        <v>498</v>
      </c>
      <c r="C168" s="4" t="s">
        <v>526</v>
      </c>
      <c r="D168" s="4" t="s">
        <v>116</v>
      </c>
      <c r="E168" s="4" t="s">
        <v>156</v>
      </c>
      <c r="F168" s="22" t="s">
        <v>510</v>
      </c>
      <c r="G168" s="6">
        <v>15000</v>
      </c>
      <c r="H168" s="6">
        <v>1500</v>
      </c>
      <c r="I168" s="6">
        <v>16500</v>
      </c>
      <c r="J168" s="6">
        <v>456</v>
      </c>
      <c r="K168" s="12">
        <f t="shared" si="4"/>
        <v>1063.5</v>
      </c>
      <c r="L168" s="13">
        <f t="shared" si="5"/>
        <v>180</v>
      </c>
      <c r="M168" s="6">
        <v>430.5</v>
      </c>
      <c r="N168" s="14">
        <f t="shared" si="6"/>
        <v>1065</v>
      </c>
      <c r="O168" s="6">
        <v>0</v>
      </c>
      <c r="P168" s="6">
        <v>0</v>
      </c>
      <c r="Q168" s="6">
        <v>886.5</v>
      </c>
      <c r="R168" s="6">
        <v>15613.5</v>
      </c>
    </row>
    <row r="169" spans="1:18" s="10" customFormat="1" x14ac:dyDescent="0.25">
      <c r="A169" s="11" t="s">
        <v>267</v>
      </c>
      <c r="B169" s="4" t="s">
        <v>212</v>
      </c>
      <c r="C169" s="4" t="s">
        <v>526</v>
      </c>
      <c r="D169" s="4" t="s">
        <v>113</v>
      </c>
      <c r="E169" s="4" t="s">
        <v>156</v>
      </c>
      <c r="F169" s="22" t="s">
        <v>510</v>
      </c>
      <c r="G169" s="6">
        <v>14850</v>
      </c>
      <c r="H169" s="6">
        <v>1485</v>
      </c>
      <c r="I169" s="6">
        <v>16335</v>
      </c>
      <c r="J169" s="6">
        <v>451.44</v>
      </c>
      <c r="K169" s="12">
        <f t="shared" si="4"/>
        <v>1052.865</v>
      </c>
      <c r="L169" s="13">
        <f t="shared" si="5"/>
        <v>178.2</v>
      </c>
      <c r="M169" s="6">
        <v>426.2</v>
      </c>
      <c r="N169" s="14">
        <f t="shared" si="6"/>
        <v>1054.3499999999999</v>
      </c>
      <c r="O169" s="6">
        <v>0</v>
      </c>
      <c r="P169" s="6">
        <v>0</v>
      </c>
      <c r="Q169" s="6">
        <v>877.64</v>
      </c>
      <c r="R169" s="6">
        <v>15457.36</v>
      </c>
    </row>
    <row r="170" spans="1:18" s="10" customFormat="1" x14ac:dyDescent="0.25">
      <c r="A170" s="11" t="s">
        <v>271</v>
      </c>
      <c r="B170" s="4" t="s">
        <v>213</v>
      </c>
      <c r="C170" s="4" t="s">
        <v>526</v>
      </c>
      <c r="D170" s="4" t="s">
        <v>118</v>
      </c>
      <c r="E170" s="4" t="s">
        <v>156</v>
      </c>
      <c r="F170" s="22" t="s">
        <v>510</v>
      </c>
      <c r="G170" s="6">
        <v>13200</v>
      </c>
      <c r="H170" s="6">
        <v>1320</v>
      </c>
      <c r="I170" s="6">
        <v>14520</v>
      </c>
      <c r="J170" s="6">
        <v>401.28</v>
      </c>
      <c r="K170" s="12">
        <f t="shared" si="4"/>
        <v>935.88</v>
      </c>
      <c r="L170" s="13">
        <f t="shared" si="5"/>
        <v>158.4</v>
      </c>
      <c r="M170" s="6">
        <v>378.84</v>
      </c>
      <c r="N170" s="14">
        <f t="shared" si="6"/>
        <v>937.2</v>
      </c>
      <c r="O170" s="6">
        <v>0</v>
      </c>
      <c r="P170" s="6">
        <v>0</v>
      </c>
      <c r="Q170" s="6">
        <v>780.12</v>
      </c>
      <c r="R170" s="6">
        <v>13739.88</v>
      </c>
    </row>
    <row r="171" spans="1:18" s="10" customFormat="1" x14ac:dyDescent="0.25">
      <c r="A171" s="11" t="s">
        <v>272</v>
      </c>
      <c r="B171" s="4" t="s">
        <v>214</v>
      </c>
      <c r="C171" s="4" t="s">
        <v>526</v>
      </c>
      <c r="D171" s="4" t="s">
        <v>118</v>
      </c>
      <c r="E171" s="4" t="s">
        <v>156</v>
      </c>
      <c r="F171" s="22" t="s">
        <v>510</v>
      </c>
      <c r="G171" s="6">
        <v>13200</v>
      </c>
      <c r="H171" s="6">
        <v>1320</v>
      </c>
      <c r="I171" s="6">
        <v>14520</v>
      </c>
      <c r="J171" s="6">
        <v>401.28</v>
      </c>
      <c r="K171" s="12">
        <f t="shared" si="4"/>
        <v>935.88</v>
      </c>
      <c r="L171" s="13">
        <f t="shared" si="5"/>
        <v>158.4</v>
      </c>
      <c r="M171" s="6">
        <v>378.84</v>
      </c>
      <c r="N171" s="14">
        <f t="shared" si="6"/>
        <v>937.2</v>
      </c>
      <c r="O171" s="6">
        <v>0</v>
      </c>
      <c r="P171" s="6">
        <v>2396.06</v>
      </c>
      <c r="Q171" s="6">
        <v>3176.18</v>
      </c>
      <c r="R171" s="6">
        <v>11343.82</v>
      </c>
    </row>
    <row r="172" spans="1:18" s="10" customFormat="1" x14ac:dyDescent="0.25">
      <c r="A172" s="11" t="s">
        <v>274</v>
      </c>
      <c r="B172" s="4" t="s">
        <v>499</v>
      </c>
      <c r="C172" s="4" t="s">
        <v>526</v>
      </c>
      <c r="D172" s="4" t="s">
        <v>118</v>
      </c>
      <c r="E172" s="4" t="s">
        <v>156</v>
      </c>
      <c r="F172" s="22" t="s">
        <v>510</v>
      </c>
      <c r="G172" s="6">
        <v>13200</v>
      </c>
      <c r="H172" s="6">
        <v>1320</v>
      </c>
      <c r="I172" s="6">
        <v>14520</v>
      </c>
      <c r="J172" s="6">
        <v>401.28</v>
      </c>
      <c r="K172" s="12">
        <f t="shared" si="4"/>
        <v>935.88</v>
      </c>
      <c r="L172" s="13">
        <f t="shared" si="5"/>
        <v>158.4</v>
      </c>
      <c r="M172" s="6">
        <v>378.84</v>
      </c>
      <c r="N172" s="14">
        <f t="shared" si="6"/>
        <v>937.2</v>
      </c>
      <c r="O172" s="6">
        <v>0</v>
      </c>
      <c r="P172" s="6">
        <v>0</v>
      </c>
      <c r="Q172" s="6">
        <v>780.12</v>
      </c>
      <c r="R172" s="6">
        <v>13739.88</v>
      </c>
    </row>
    <row r="173" spans="1:18" s="10" customFormat="1" x14ac:dyDescent="0.25">
      <c r="A173" s="11" t="s">
        <v>275</v>
      </c>
      <c r="B173" s="4" t="s">
        <v>216</v>
      </c>
      <c r="C173" s="4" t="s">
        <v>526</v>
      </c>
      <c r="D173" s="4" t="s">
        <v>116</v>
      </c>
      <c r="E173" s="4" t="s">
        <v>156</v>
      </c>
      <c r="F173" s="22" t="s">
        <v>510</v>
      </c>
      <c r="G173" s="6">
        <v>13200</v>
      </c>
      <c r="H173" s="6">
        <v>1320</v>
      </c>
      <c r="I173" s="6">
        <v>14520</v>
      </c>
      <c r="J173" s="6">
        <v>401.28</v>
      </c>
      <c r="K173" s="12">
        <f t="shared" si="4"/>
        <v>935.88</v>
      </c>
      <c r="L173" s="13">
        <f t="shared" si="5"/>
        <v>158.4</v>
      </c>
      <c r="M173" s="6">
        <v>378.84</v>
      </c>
      <c r="N173" s="14">
        <f t="shared" si="6"/>
        <v>937.2</v>
      </c>
      <c r="O173" s="6">
        <v>0</v>
      </c>
      <c r="P173" s="6">
        <v>0</v>
      </c>
      <c r="Q173" s="6">
        <v>780.12</v>
      </c>
      <c r="R173" s="6">
        <v>13739.88</v>
      </c>
    </row>
    <row r="174" spans="1:18" s="10" customFormat="1" x14ac:dyDescent="0.25">
      <c r="A174" s="11" t="s">
        <v>276</v>
      </c>
      <c r="B174" s="4" t="s">
        <v>217</v>
      </c>
      <c r="C174" s="4" t="s">
        <v>526</v>
      </c>
      <c r="D174" s="4" t="s">
        <v>116</v>
      </c>
      <c r="E174" s="4" t="s">
        <v>156</v>
      </c>
      <c r="F174" s="22" t="s">
        <v>510</v>
      </c>
      <c r="G174" s="6">
        <v>13200</v>
      </c>
      <c r="H174" s="6">
        <v>1873.92</v>
      </c>
      <c r="I174" s="6">
        <v>15073.92</v>
      </c>
      <c r="J174" s="6">
        <v>401.28</v>
      </c>
      <c r="K174" s="12">
        <f t="shared" si="4"/>
        <v>935.88</v>
      </c>
      <c r="L174" s="13">
        <f t="shared" si="5"/>
        <v>158.4</v>
      </c>
      <c r="M174" s="6">
        <v>378.84</v>
      </c>
      <c r="N174" s="14">
        <f t="shared" si="6"/>
        <v>937.2</v>
      </c>
      <c r="O174" s="6">
        <v>0</v>
      </c>
      <c r="P174" s="6">
        <v>0</v>
      </c>
      <c r="Q174" s="6">
        <v>780.12</v>
      </c>
      <c r="R174" s="6">
        <v>14293.8</v>
      </c>
    </row>
    <row r="175" spans="1:18" s="10" customFormat="1" x14ac:dyDescent="0.25">
      <c r="A175" s="11" t="s">
        <v>277</v>
      </c>
      <c r="B175" s="4" t="s">
        <v>218</v>
      </c>
      <c r="C175" s="4" t="s">
        <v>526</v>
      </c>
      <c r="D175" s="4" t="s">
        <v>118</v>
      </c>
      <c r="E175" s="4" t="s">
        <v>156</v>
      </c>
      <c r="F175" s="22" t="s">
        <v>510</v>
      </c>
      <c r="G175" s="6">
        <v>13200</v>
      </c>
      <c r="H175" s="6">
        <v>1320</v>
      </c>
      <c r="I175" s="6">
        <v>14520</v>
      </c>
      <c r="J175" s="6">
        <v>401.28</v>
      </c>
      <c r="K175" s="12">
        <f t="shared" si="4"/>
        <v>935.88</v>
      </c>
      <c r="L175" s="13">
        <f t="shared" si="5"/>
        <v>158.4</v>
      </c>
      <c r="M175" s="6">
        <v>378.84</v>
      </c>
      <c r="N175" s="14">
        <f t="shared" si="6"/>
        <v>937.2</v>
      </c>
      <c r="O175" s="6">
        <v>0</v>
      </c>
      <c r="P175" s="6">
        <v>4737.8900000000003</v>
      </c>
      <c r="Q175" s="6">
        <v>5518.01</v>
      </c>
      <c r="R175" s="6">
        <v>9001.99</v>
      </c>
    </row>
    <row r="176" spans="1:18" s="10" customFormat="1" x14ac:dyDescent="0.25">
      <c r="A176" s="11" t="s">
        <v>278</v>
      </c>
      <c r="B176" s="4" t="s">
        <v>500</v>
      </c>
      <c r="C176" s="4" t="s">
        <v>526</v>
      </c>
      <c r="D176" s="4" t="s">
        <v>118</v>
      </c>
      <c r="E176" s="4" t="s">
        <v>156</v>
      </c>
      <c r="F176" s="22" t="s">
        <v>510</v>
      </c>
      <c r="G176" s="6">
        <v>13200</v>
      </c>
      <c r="H176" s="6">
        <v>1320</v>
      </c>
      <c r="I176" s="6">
        <v>14520</v>
      </c>
      <c r="J176" s="6">
        <v>401.28</v>
      </c>
      <c r="K176" s="12">
        <f>G176*7.09/100</f>
        <v>935.88</v>
      </c>
      <c r="L176" s="13">
        <f t="shared" si="5"/>
        <v>158.4</v>
      </c>
      <c r="M176" s="6">
        <v>378.84</v>
      </c>
      <c r="N176" s="14">
        <f>G176*7.1/100</f>
        <v>937.2</v>
      </c>
      <c r="O176" s="6">
        <v>0</v>
      </c>
      <c r="P176" s="6">
        <v>0</v>
      </c>
      <c r="Q176" s="6">
        <v>780.12</v>
      </c>
      <c r="R176" s="6">
        <v>13739.88</v>
      </c>
    </row>
    <row r="177" spans="1:18" s="10" customFormat="1" x14ac:dyDescent="0.25">
      <c r="A177" s="11" t="s">
        <v>279</v>
      </c>
      <c r="B177" s="4" t="s">
        <v>220</v>
      </c>
      <c r="C177" s="4" t="s">
        <v>526</v>
      </c>
      <c r="D177" s="4" t="s">
        <v>116</v>
      </c>
      <c r="E177" s="4" t="s">
        <v>156</v>
      </c>
      <c r="F177" s="22" t="s">
        <v>510</v>
      </c>
      <c r="G177" s="6">
        <v>13200</v>
      </c>
      <c r="H177" s="6">
        <v>1873.92</v>
      </c>
      <c r="I177" s="6">
        <v>15073.92</v>
      </c>
      <c r="J177" s="6">
        <v>401.28</v>
      </c>
      <c r="K177" s="12">
        <f t="shared" ref="K177:K216" si="7">G177*7.09/100</f>
        <v>935.88</v>
      </c>
      <c r="L177" s="13">
        <f t="shared" si="5"/>
        <v>158.4</v>
      </c>
      <c r="M177" s="6">
        <v>378.84</v>
      </c>
      <c r="N177" s="14">
        <f t="shared" ref="N177:N216" si="8">G177*7.1/100</f>
        <v>937.2</v>
      </c>
      <c r="O177" s="6">
        <v>0</v>
      </c>
      <c r="P177" s="6">
        <v>3961.89</v>
      </c>
      <c r="Q177" s="6">
        <v>4742.01</v>
      </c>
      <c r="R177" s="6">
        <v>10331.91</v>
      </c>
    </row>
    <row r="178" spans="1:18" s="10" customFormat="1" x14ac:dyDescent="0.25">
      <c r="A178" s="11" t="s">
        <v>280</v>
      </c>
      <c r="B178" s="4" t="s">
        <v>221</v>
      </c>
      <c r="C178" s="4" t="s">
        <v>526</v>
      </c>
      <c r="D178" s="4" t="s">
        <v>116</v>
      </c>
      <c r="E178" s="4" t="s">
        <v>156</v>
      </c>
      <c r="F178" s="22" t="s">
        <v>510</v>
      </c>
      <c r="G178" s="6">
        <v>13200</v>
      </c>
      <c r="H178" s="6">
        <v>1873.92</v>
      </c>
      <c r="I178" s="6">
        <v>15073.92</v>
      </c>
      <c r="J178" s="6">
        <v>401.28</v>
      </c>
      <c r="K178" s="12">
        <f t="shared" si="7"/>
        <v>935.88</v>
      </c>
      <c r="L178" s="13">
        <f t="shared" si="5"/>
        <v>158.4</v>
      </c>
      <c r="M178" s="6">
        <v>378.84</v>
      </c>
      <c r="N178" s="14">
        <f t="shared" si="8"/>
        <v>937.2</v>
      </c>
      <c r="O178" s="6">
        <v>0</v>
      </c>
      <c r="P178" s="6">
        <v>0</v>
      </c>
      <c r="Q178" s="6">
        <v>780.12</v>
      </c>
      <c r="R178" s="6">
        <v>14293.8</v>
      </c>
    </row>
    <row r="179" spans="1:18" s="10" customFormat="1" x14ac:dyDescent="0.25">
      <c r="A179" s="11" t="s">
        <v>281</v>
      </c>
      <c r="B179" s="4" t="s">
        <v>222</v>
      </c>
      <c r="C179" s="4" t="s">
        <v>526</v>
      </c>
      <c r="D179" s="4" t="s">
        <v>118</v>
      </c>
      <c r="E179" s="4" t="s">
        <v>156</v>
      </c>
      <c r="F179" s="22" t="s">
        <v>510</v>
      </c>
      <c r="G179" s="6">
        <v>13200</v>
      </c>
      <c r="H179" s="6">
        <v>1320</v>
      </c>
      <c r="I179" s="6">
        <v>14520</v>
      </c>
      <c r="J179" s="6">
        <v>401.28</v>
      </c>
      <c r="K179" s="12">
        <f t="shared" si="7"/>
        <v>935.88</v>
      </c>
      <c r="L179" s="13">
        <f t="shared" si="5"/>
        <v>158.4</v>
      </c>
      <c r="M179" s="6">
        <v>378.84</v>
      </c>
      <c r="N179" s="14">
        <f t="shared" si="8"/>
        <v>937.2</v>
      </c>
      <c r="O179" s="6">
        <v>0</v>
      </c>
      <c r="P179" s="6">
        <v>0</v>
      </c>
      <c r="Q179" s="6">
        <v>780.12</v>
      </c>
      <c r="R179" s="6">
        <v>13739.88</v>
      </c>
    </row>
    <row r="180" spans="1:18" s="10" customFormat="1" x14ac:dyDescent="0.25">
      <c r="A180" s="11" t="s">
        <v>288</v>
      </c>
      <c r="B180" s="4" t="s">
        <v>223</v>
      </c>
      <c r="C180" s="4" t="s">
        <v>526</v>
      </c>
      <c r="D180" s="4" t="s">
        <v>118</v>
      </c>
      <c r="E180" s="4" t="s">
        <v>156</v>
      </c>
      <c r="F180" s="22" t="s">
        <v>510</v>
      </c>
      <c r="G180" s="6">
        <v>13200</v>
      </c>
      <c r="H180" s="6">
        <v>1320</v>
      </c>
      <c r="I180" s="6">
        <v>14520</v>
      </c>
      <c r="J180" s="6">
        <v>401.28</v>
      </c>
      <c r="K180" s="12">
        <f t="shared" si="7"/>
        <v>935.88</v>
      </c>
      <c r="L180" s="13">
        <f t="shared" si="5"/>
        <v>158.4</v>
      </c>
      <c r="M180" s="6">
        <v>378.84</v>
      </c>
      <c r="N180" s="14">
        <f t="shared" si="8"/>
        <v>937.2</v>
      </c>
      <c r="O180" s="6">
        <v>0</v>
      </c>
      <c r="P180" s="6">
        <v>2780.84</v>
      </c>
      <c r="Q180" s="6">
        <v>3560.96</v>
      </c>
      <c r="R180" s="6">
        <v>10959.04</v>
      </c>
    </row>
    <row r="181" spans="1:18" s="10" customFormat="1" x14ac:dyDescent="0.25">
      <c r="A181" s="11" t="s">
        <v>289</v>
      </c>
      <c r="B181" s="4" t="s">
        <v>471</v>
      </c>
      <c r="C181" s="4" t="s">
        <v>526</v>
      </c>
      <c r="D181" s="4" t="s">
        <v>116</v>
      </c>
      <c r="E181" s="4" t="s">
        <v>156</v>
      </c>
      <c r="F181" s="22" t="s">
        <v>510</v>
      </c>
      <c r="G181" s="6">
        <v>13200</v>
      </c>
      <c r="H181" s="6">
        <v>1320</v>
      </c>
      <c r="I181" s="6">
        <v>14520</v>
      </c>
      <c r="J181" s="6">
        <v>401.28</v>
      </c>
      <c r="K181" s="12">
        <f t="shared" si="7"/>
        <v>935.88</v>
      </c>
      <c r="L181" s="13">
        <f t="shared" si="5"/>
        <v>158.4</v>
      </c>
      <c r="M181" s="6">
        <v>378.84</v>
      </c>
      <c r="N181" s="14">
        <f t="shared" si="8"/>
        <v>937.2</v>
      </c>
      <c r="O181" s="6">
        <v>0</v>
      </c>
      <c r="P181" s="6">
        <v>0</v>
      </c>
      <c r="Q181" s="6">
        <v>780.12</v>
      </c>
      <c r="R181" s="6">
        <v>13739.88</v>
      </c>
    </row>
    <row r="182" spans="1:18" s="10" customFormat="1" x14ac:dyDescent="0.25">
      <c r="A182" s="11" t="s">
        <v>290</v>
      </c>
      <c r="B182" s="4" t="s">
        <v>459</v>
      </c>
      <c r="C182" s="4" t="s">
        <v>526</v>
      </c>
      <c r="D182" s="4" t="s">
        <v>118</v>
      </c>
      <c r="E182" s="4" t="s">
        <v>156</v>
      </c>
      <c r="F182" s="22" t="s">
        <v>510</v>
      </c>
      <c r="G182" s="6">
        <v>13200</v>
      </c>
      <c r="H182" s="6">
        <v>1320</v>
      </c>
      <c r="I182" s="6">
        <v>14520</v>
      </c>
      <c r="J182" s="6">
        <v>401.28</v>
      </c>
      <c r="K182" s="12">
        <f t="shared" si="7"/>
        <v>935.88</v>
      </c>
      <c r="L182" s="13">
        <f t="shared" si="5"/>
        <v>158.4</v>
      </c>
      <c r="M182" s="6">
        <v>378.84</v>
      </c>
      <c r="N182" s="14">
        <f t="shared" si="8"/>
        <v>937.2</v>
      </c>
      <c r="O182" s="6">
        <v>0</v>
      </c>
      <c r="P182" s="6">
        <v>0</v>
      </c>
      <c r="Q182" s="6">
        <v>780.12</v>
      </c>
      <c r="R182" s="6">
        <v>13739.88</v>
      </c>
    </row>
    <row r="183" spans="1:18" s="10" customFormat="1" x14ac:dyDescent="0.25">
      <c r="A183" s="11" t="s">
        <v>339</v>
      </c>
      <c r="B183" s="4" t="s">
        <v>501</v>
      </c>
      <c r="C183" s="4" t="s">
        <v>526</v>
      </c>
      <c r="D183" s="4" t="s">
        <v>116</v>
      </c>
      <c r="E183" s="4" t="s">
        <v>156</v>
      </c>
      <c r="F183" s="22" t="s">
        <v>510</v>
      </c>
      <c r="G183" s="6">
        <v>13200</v>
      </c>
      <c r="H183" s="6">
        <v>1320</v>
      </c>
      <c r="I183" s="6">
        <v>14520</v>
      </c>
      <c r="J183" s="6">
        <v>401.28</v>
      </c>
      <c r="K183" s="12">
        <f t="shared" si="7"/>
        <v>935.88</v>
      </c>
      <c r="L183" s="13">
        <f t="shared" si="5"/>
        <v>158.4</v>
      </c>
      <c r="M183" s="6">
        <v>378.84</v>
      </c>
      <c r="N183" s="14">
        <f t="shared" si="8"/>
        <v>937.2</v>
      </c>
      <c r="O183" s="6">
        <v>0</v>
      </c>
      <c r="P183" s="6">
        <v>0</v>
      </c>
      <c r="Q183" s="6">
        <v>780.12</v>
      </c>
      <c r="R183" s="6">
        <v>13739.88</v>
      </c>
    </row>
    <row r="184" spans="1:18" s="10" customFormat="1" x14ac:dyDescent="0.25">
      <c r="A184" s="11" t="s">
        <v>340</v>
      </c>
      <c r="B184" s="4" t="s">
        <v>502</v>
      </c>
      <c r="C184" s="4" t="s">
        <v>526</v>
      </c>
      <c r="D184" s="4" t="s">
        <v>116</v>
      </c>
      <c r="E184" s="4" t="s">
        <v>156</v>
      </c>
      <c r="F184" s="22" t="s">
        <v>510</v>
      </c>
      <c r="G184" s="6">
        <v>13200</v>
      </c>
      <c r="H184" s="6">
        <v>1320</v>
      </c>
      <c r="I184" s="6">
        <v>14520</v>
      </c>
      <c r="J184" s="6">
        <v>401.28</v>
      </c>
      <c r="K184" s="12">
        <f t="shared" si="7"/>
        <v>935.88</v>
      </c>
      <c r="L184" s="13">
        <f t="shared" si="5"/>
        <v>158.4</v>
      </c>
      <c r="M184" s="6">
        <v>378.84</v>
      </c>
      <c r="N184" s="14">
        <f t="shared" si="8"/>
        <v>937.2</v>
      </c>
      <c r="O184" s="6">
        <v>0</v>
      </c>
      <c r="P184" s="6">
        <v>0</v>
      </c>
      <c r="Q184" s="6">
        <v>780.12</v>
      </c>
      <c r="R184" s="6">
        <v>13739.88</v>
      </c>
    </row>
    <row r="185" spans="1:18" s="10" customFormat="1" x14ac:dyDescent="0.25">
      <c r="A185" s="11" t="s">
        <v>341</v>
      </c>
      <c r="B185" s="4" t="s">
        <v>472</v>
      </c>
      <c r="C185" s="4" t="s">
        <v>526</v>
      </c>
      <c r="D185" s="4" t="s">
        <v>116</v>
      </c>
      <c r="E185" s="4" t="s">
        <v>156</v>
      </c>
      <c r="F185" s="22" t="s">
        <v>510</v>
      </c>
      <c r="G185" s="6">
        <v>13200</v>
      </c>
      <c r="H185" s="6">
        <v>1320</v>
      </c>
      <c r="I185" s="6">
        <v>14520</v>
      </c>
      <c r="J185" s="6">
        <v>401.28</v>
      </c>
      <c r="K185" s="12">
        <f t="shared" si="7"/>
        <v>935.88</v>
      </c>
      <c r="L185" s="13">
        <f t="shared" si="5"/>
        <v>158.4</v>
      </c>
      <c r="M185" s="6">
        <v>378.84</v>
      </c>
      <c r="N185" s="14">
        <f t="shared" si="8"/>
        <v>937.2</v>
      </c>
      <c r="O185" s="6">
        <v>0</v>
      </c>
      <c r="P185" s="6">
        <v>0</v>
      </c>
      <c r="Q185" s="6">
        <v>780.12</v>
      </c>
      <c r="R185" s="6">
        <v>13739.88</v>
      </c>
    </row>
    <row r="186" spans="1:18" s="10" customFormat="1" x14ac:dyDescent="0.25">
      <c r="A186" s="11" t="s">
        <v>342</v>
      </c>
      <c r="B186" s="4" t="s">
        <v>473</v>
      </c>
      <c r="C186" s="4" t="s">
        <v>526</v>
      </c>
      <c r="D186" s="4" t="s">
        <v>116</v>
      </c>
      <c r="E186" s="4" t="s">
        <v>156</v>
      </c>
      <c r="F186" s="22" t="s">
        <v>510</v>
      </c>
      <c r="G186" s="6">
        <v>13200</v>
      </c>
      <c r="H186" s="6">
        <v>1320</v>
      </c>
      <c r="I186" s="6">
        <v>14520</v>
      </c>
      <c r="J186" s="6">
        <v>401.28</v>
      </c>
      <c r="K186" s="12">
        <f t="shared" si="7"/>
        <v>935.88</v>
      </c>
      <c r="L186" s="13">
        <f t="shared" si="5"/>
        <v>158.4</v>
      </c>
      <c r="M186" s="6">
        <v>378.84</v>
      </c>
      <c r="N186" s="14">
        <f t="shared" si="8"/>
        <v>937.2</v>
      </c>
      <c r="O186" s="6">
        <v>0</v>
      </c>
      <c r="P186" s="6">
        <v>0</v>
      </c>
      <c r="Q186" s="6">
        <v>780.12</v>
      </c>
      <c r="R186" s="6">
        <v>13739.88</v>
      </c>
    </row>
    <row r="187" spans="1:18" s="10" customFormat="1" x14ac:dyDescent="0.25">
      <c r="A187" s="11" t="s">
        <v>343</v>
      </c>
      <c r="B187" s="4" t="s">
        <v>556</v>
      </c>
      <c r="C187" s="4" t="s">
        <v>526</v>
      </c>
      <c r="D187" s="4" t="s">
        <v>116</v>
      </c>
      <c r="E187" s="4" t="s">
        <v>156</v>
      </c>
      <c r="F187" s="22" t="s">
        <v>510</v>
      </c>
      <c r="G187" s="6">
        <v>13200</v>
      </c>
      <c r="H187" s="6">
        <v>8360</v>
      </c>
      <c r="I187" s="6">
        <v>21560</v>
      </c>
      <c r="J187" s="6">
        <v>401.28</v>
      </c>
      <c r="K187" s="12">
        <f t="shared" si="7"/>
        <v>935.88</v>
      </c>
      <c r="L187" s="13">
        <f t="shared" si="5"/>
        <v>158.4</v>
      </c>
      <c r="M187" s="6">
        <v>378.84</v>
      </c>
      <c r="N187" s="14">
        <f t="shared" si="8"/>
        <v>937.2</v>
      </c>
      <c r="O187" s="6">
        <v>0</v>
      </c>
      <c r="P187" s="6">
        <v>0</v>
      </c>
      <c r="Q187" s="6">
        <v>780.12</v>
      </c>
      <c r="R187" s="6">
        <v>20779.88</v>
      </c>
    </row>
    <row r="188" spans="1:18" s="10" customFormat="1" x14ac:dyDescent="0.25">
      <c r="A188" s="11" t="s">
        <v>344</v>
      </c>
      <c r="B188" s="4" t="s">
        <v>527</v>
      </c>
      <c r="C188" s="4" t="s">
        <v>526</v>
      </c>
      <c r="D188" s="4" t="s">
        <v>116</v>
      </c>
      <c r="E188" s="4" t="s">
        <v>156</v>
      </c>
      <c r="F188" s="22" t="s">
        <v>510</v>
      </c>
      <c r="G188" s="6">
        <v>13200</v>
      </c>
      <c r="H188" s="6">
        <v>1320</v>
      </c>
      <c r="I188" s="6">
        <v>14520</v>
      </c>
      <c r="J188" s="6">
        <v>401.28</v>
      </c>
      <c r="K188" s="12">
        <f t="shared" si="7"/>
        <v>935.88</v>
      </c>
      <c r="L188" s="13">
        <f t="shared" si="5"/>
        <v>158.4</v>
      </c>
      <c r="M188" s="6">
        <v>378.84</v>
      </c>
      <c r="N188" s="14">
        <f t="shared" si="8"/>
        <v>937.2</v>
      </c>
      <c r="O188" s="6">
        <v>0</v>
      </c>
      <c r="P188" s="6">
        <v>0</v>
      </c>
      <c r="Q188" s="6">
        <v>780.12</v>
      </c>
      <c r="R188" s="6">
        <v>13739.88</v>
      </c>
    </row>
    <row r="189" spans="1:18" s="10" customFormat="1" x14ac:dyDescent="0.25">
      <c r="A189" s="11" t="s">
        <v>345</v>
      </c>
      <c r="B189" s="4" t="s">
        <v>503</v>
      </c>
      <c r="C189" s="4" t="s">
        <v>526</v>
      </c>
      <c r="D189" s="4" t="s">
        <v>116</v>
      </c>
      <c r="E189" s="4" t="s">
        <v>156</v>
      </c>
      <c r="F189" s="22" t="s">
        <v>510</v>
      </c>
      <c r="G189" s="6">
        <v>13200</v>
      </c>
      <c r="H189" s="6">
        <v>1320</v>
      </c>
      <c r="I189" s="6">
        <v>14520</v>
      </c>
      <c r="J189" s="6">
        <v>401.28</v>
      </c>
      <c r="K189" s="12">
        <f t="shared" si="7"/>
        <v>935.88</v>
      </c>
      <c r="L189" s="13">
        <f>G189*1.2/100</f>
        <v>158.4</v>
      </c>
      <c r="M189" s="6">
        <v>378.84</v>
      </c>
      <c r="N189" s="14">
        <f t="shared" si="8"/>
        <v>937.2</v>
      </c>
      <c r="O189" s="6">
        <v>0</v>
      </c>
      <c r="P189" s="6">
        <v>0</v>
      </c>
      <c r="Q189" s="6">
        <v>780.12</v>
      </c>
      <c r="R189" s="6">
        <v>13739.88</v>
      </c>
    </row>
    <row r="190" spans="1:18" x14ac:dyDescent="0.25">
      <c r="A190" s="11" t="s">
        <v>346</v>
      </c>
      <c r="B190" s="4" t="s">
        <v>474</v>
      </c>
      <c r="C190" s="4" t="s">
        <v>526</v>
      </c>
      <c r="D190" s="4" t="s">
        <v>116</v>
      </c>
      <c r="E190" s="4" t="s">
        <v>156</v>
      </c>
      <c r="F190" s="22" t="s">
        <v>510</v>
      </c>
      <c r="G190" s="6">
        <v>13200</v>
      </c>
      <c r="H190" s="6">
        <v>1320</v>
      </c>
      <c r="I190" s="6">
        <v>14520</v>
      </c>
      <c r="J190" s="6">
        <v>401.28</v>
      </c>
      <c r="K190" s="12">
        <f t="shared" si="7"/>
        <v>935.88</v>
      </c>
      <c r="L190" s="13">
        <f t="shared" si="5"/>
        <v>158.4</v>
      </c>
      <c r="M190" s="6">
        <v>378.84</v>
      </c>
      <c r="N190" s="14">
        <f t="shared" si="8"/>
        <v>937.2</v>
      </c>
      <c r="O190" s="6">
        <v>0</v>
      </c>
      <c r="P190" s="6">
        <v>0</v>
      </c>
      <c r="Q190" s="6">
        <v>780.12</v>
      </c>
      <c r="R190" s="6">
        <v>13739.88</v>
      </c>
    </row>
    <row r="191" spans="1:18" x14ac:dyDescent="0.25">
      <c r="A191" s="11" t="s">
        <v>347</v>
      </c>
      <c r="B191" s="4" t="s">
        <v>528</v>
      </c>
      <c r="C191" s="4" t="s">
        <v>526</v>
      </c>
      <c r="D191" s="4" t="s">
        <v>116</v>
      </c>
      <c r="E191" s="4" t="s">
        <v>156</v>
      </c>
      <c r="F191" s="22" t="s">
        <v>510</v>
      </c>
      <c r="G191" s="6">
        <v>10000</v>
      </c>
      <c r="H191" s="6">
        <v>1120.6400000000001</v>
      </c>
      <c r="I191" s="6">
        <v>11120.64</v>
      </c>
      <c r="J191" s="6">
        <v>304</v>
      </c>
      <c r="K191" s="12">
        <f t="shared" si="7"/>
        <v>709</v>
      </c>
      <c r="L191" s="13">
        <f t="shared" si="5"/>
        <v>120</v>
      </c>
      <c r="M191" s="6">
        <v>287</v>
      </c>
      <c r="N191" s="14">
        <f t="shared" si="8"/>
        <v>710</v>
      </c>
      <c r="O191" s="6">
        <v>0</v>
      </c>
      <c r="P191" s="6">
        <v>0</v>
      </c>
      <c r="Q191" s="6">
        <v>591</v>
      </c>
      <c r="R191" s="6">
        <v>10529.64</v>
      </c>
    </row>
    <row r="192" spans="1:18" x14ac:dyDescent="0.25">
      <c r="A192" s="11" t="s">
        <v>348</v>
      </c>
      <c r="B192" s="4" t="s">
        <v>508</v>
      </c>
      <c r="C192" s="4" t="s">
        <v>526</v>
      </c>
      <c r="D192" s="4" t="s">
        <v>116</v>
      </c>
      <c r="E192" s="4" t="s">
        <v>156</v>
      </c>
      <c r="F192" s="22" t="s">
        <v>510</v>
      </c>
      <c r="G192" s="6">
        <v>10000</v>
      </c>
      <c r="H192" s="6">
        <v>1120.6400000000001</v>
      </c>
      <c r="I192" s="6">
        <v>11120.64</v>
      </c>
      <c r="J192" s="6">
        <v>304</v>
      </c>
      <c r="K192" s="12">
        <f t="shared" si="7"/>
        <v>709</v>
      </c>
      <c r="L192" s="13">
        <f t="shared" ref="L192:L216" si="9">G192*1.2/100</f>
        <v>120</v>
      </c>
      <c r="M192" s="6">
        <v>287</v>
      </c>
      <c r="N192" s="14">
        <f t="shared" si="8"/>
        <v>710</v>
      </c>
      <c r="O192" s="6">
        <v>0</v>
      </c>
      <c r="P192" s="6">
        <v>0</v>
      </c>
      <c r="Q192" s="6">
        <v>591</v>
      </c>
      <c r="R192" s="6">
        <v>10529.64</v>
      </c>
    </row>
    <row r="193" spans="1:18" x14ac:dyDescent="0.25">
      <c r="A193" s="11" t="s">
        <v>349</v>
      </c>
      <c r="B193" s="4" t="s">
        <v>320</v>
      </c>
      <c r="C193" s="4" t="s">
        <v>526</v>
      </c>
      <c r="D193" s="4" t="s">
        <v>116</v>
      </c>
      <c r="E193" s="4" t="s">
        <v>156</v>
      </c>
      <c r="F193" s="22" t="s">
        <v>510</v>
      </c>
      <c r="G193" s="6">
        <v>10000</v>
      </c>
      <c r="H193" s="6">
        <v>1120.6400000000001</v>
      </c>
      <c r="I193" s="6">
        <v>11120.64</v>
      </c>
      <c r="J193" s="6">
        <v>304</v>
      </c>
      <c r="K193" s="12">
        <f t="shared" si="7"/>
        <v>709</v>
      </c>
      <c r="L193" s="13">
        <f t="shared" si="9"/>
        <v>120</v>
      </c>
      <c r="M193" s="6">
        <v>287</v>
      </c>
      <c r="N193" s="14">
        <f t="shared" si="8"/>
        <v>710</v>
      </c>
      <c r="O193" s="6">
        <v>0</v>
      </c>
      <c r="P193" s="6">
        <v>0</v>
      </c>
      <c r="Q193" s="6">
        <v>591</v>
      </c>
      <c r="R193" s="6">
        <v>10529.64</v>
      </c>
    </row>
    <row r="194" spans="1:18" x14ac:dyDescent="0.25">
      <c r="A194" s="11" t="s">
        <v>350</v>
      </c>
      <c r="B194" s="4" t="s">
        <v>529</v>
      </c>
      <c r="C194" s="4" t="s">
        <v>526</v>
      </c>
      <c r="D194" s="4" t="s">
        <v>116</v>
      </c>
      <c r="E194" s="4" t="s">
        <v>156</v>
      </c>
      <c r="F194" s="22" t="s">
        <v>510</v>
      </c>
      <c r="G194" s="6">
        <v>10000</v>
      </c>
      <c r="H194" s="6">
        <v>1120.6400000000001</v>
      </c>
      <c r="I194" s="6">
        <v>11120.64</v>
      </c>
      <c r="J194" s="6">
        <v>304</v>
      </c>
      <c r="K194" s="12">
        <f t="shared" si="7"/>
        <v>709</v>
      </c>
      <c r="L194" s="13">
        <f t="shared" si="9"/>
        <v>120</v>
      </c>
      <c r="M194" s="6">
        <v>287</v>
      </c>
      <c r="N194" s="14">
        <f t="shared" si="8"/>
        <v>710</v>
      </c>
      <c r="O194" s="6">
        <v>0</v>
      </c>
      <c r="P194" s="6">
        <v>0</v>
      </c>
      <c r="Q194" s="6">
        <v>591</v>
      </c>
      <c r="R194" s="6">
        <v>10529.64</v>
      </c>
    </row>
    <row r="195" spans="1:18" x14ac:dyDescent="0.25">
      <c r="A195" s="11" t="s">
        <v>351</v>
      </c>
      <c r="B195" s="4" t="s">
        <v>224</v>
      </c>
      <c r="C195" s="4" t="s">
        <v>526</v>
      </c>
      <c r="D195" s="4" t="s">
        <v>116</v>
      </c>
      <c r="E195" s="4" t="s">
        <v>156</v>
      </c>
      <c r="F195" s="22" t="s">
        <v>510</v>
      </c>
      <c r="G195" s="6">
        <v>10000</v>
      </c>
      <c r="H195" s="6">
        <v>1120.6400000000001</v>
      </c>
      <c r="I195" s="6">
        <v>11120.64</v>
      </c>
      <c r="J195" s="6">
        <v>304</v>
      </c>
      <c r="K195" s="12">
        <f t="shared" si="7"/>
        <v>709</v>
      </c>
      <c r="L195" s="13">
        <f t="shared" si="9"/>
        <v>120</v>
      </c>
      <c r="M195" s="6">
        <v>287</v>
      </c>
      <c r="N195" s="14">
        <f t="shared" si="8"/>
        <v>710</v>
      </c>
      <c r="O195" s="6">
        <v>0</v>
      </c>
      <c r="P195" s="6">
        <v>1661.09</v>
      </c>
      <c r="Q195" s="6">
        <v>2252.09</v>
      </c>
      <c r="R195" s="6">
        <v>8868.5499999999993</v>
      </c>
    </row>
    <row r="196" spans="1:18" x14ac:dyDescent="0.25">
      <c r="A196" s="11" t="s">
        <v>352</v>
      </c>
      <c r="B196" s="4" t="s">
        <v>226</v>
      </c>
      <c r="C196" s="4" t="s">
        <v>526</v>
      </c>
      <c r="D196" s="4" t="s">
        <v>116</v>
      </c>
      <c r="E196" s="4" t="s">
        <v>156</v>
      </c>
      <c r="F196" s="22" t="s">
        <v>510</v>
      </c>
      <c r="G196" s="6">
        <v>10000</v>
      </c>
      <c r="H196" s="6">
        <v>3239.82</v>
      </c>
      <c r="I196" s="6">
        <v>13239.82</v>
      </c>
      <c r="J196" s="6">
        <v>304</v>
      </c>
      <c r="K196" s="12">
        <f t="shared" si="7"/>
        <v>709</v>
      </c>
      <c r="L196" s="13">
        <f t="shared" si="9"/>
        <v>120</v>
      </c>
      <c r="M196" s="6">
        <v>287</v>
      </c>
      <c r="N196" s="14">
        <f t="shared" si="8"/>
        <v>710</v>
      </c>
      <c r="O196" s="6">
        <v>0</v>
      </c>
      <c r="P196" s="6">
        <v>1660.5</v>
      </c>
      <c r="Q196" s="6">
        <v>2251.5</v>
      </c>
      <c r="R196" s="6">
        <v>10988.32</v>
      </c>
    </row>
    <row r="197" spans="1:18" x14ac:dyDescent="0.25">
      <c r="A197" s="11" t="s">
        <v>353</v>
      </c>
      <c r="B197" s="4" t="s">
        <v>227</v>
      </c>
      <c r="C197" s="4" t="s">
        <v>526</v>
      </c>
      <c r="D197" s="4" t="s">
        <v>116</v>
      </c>
      <c r="E197" s="4" t="s">
        <v>156</v>
      </c>
      <c r="F197" s="22" t="s">
        <v>510</v>
      </c>
      <c r="G197" s="6">
        <v>10000</v>
      </c>
      <c r="H197" s="6">
        <v>4939.3599999999997</v>
      </c>
      <c r="I197" s="6">
        <v>14939.36</v>
      </c>
      <c r="J197" s="6">
        <v>304</v>
      </c>
      <c r="K197" s="12">
        <f t="shared" si="7"/>
        <v>709</v>
      </c>
      <c r="L197" s="13">
        <f t="shared" si="9"/>
        <v>120</v>
      </c>
      <c r="M197" s="6">
        <v>287</v>
      </c>
      <c r="N197" s="14">
        <f t="shared" si="8"/>
        <v>710</v>
      </c>
      <c r="O197" s="6">
        <v>0</v>
      </c>
      <c r="P197" s="6">
        <v>2392.73</v>
      </c>
      <c r="Q197" s="6">
        <v>2983.73</v>
      </c>
      <c r="R197" s="6">
        <v>11955.63</v>
      </c>
    </row>
    <row r="198" spans="1:18" x14ac:dyDescent="0.25">
      <c r="A198" s="11" t="s">
        <v>354</v>
      </c>
      <c r="B198" s="4" t="s">
        <v>270</v>
      </c>
      <c r="C198" s="4" t="s">
        <v>526</v>
      </c>
      <c r="D198" s="4" t="s">
        <v>116</v>
      </c>
      <c r="E198" s="4" t="s">
        <v>156</v>
      </c>
      <c r="F198" s="22" t="s">
        <v>510</v>
      </c>
      <c r="G198" s="6">
        <v>10000</v>
      </c>
      <c r="H198" s="6">
        <v>4939.3599999999997</v>
      </c>
      <c r="I198" s="6">
        <v>14939.36</v>
      </c>
      <c r="J198" s="6">
        <v>304</v>
      </c>
      <c r="K198" s="12">
        <f t="shared" si="7"/>
        <v>709</v>
      </c>
      <c r="L198" s="13">
        <f t="shared" si="9"/>
        <v>120</v>
      </c>
      <c r="M198" s="6">
        <v>287</v>
      </c>
      <c r="N198" s="14">
        <f t="shared" si="8"/>
        <v>710</v>
      </c>
      <c r="O198" s="6">
        <v>0</v>
      </c>
      <c r="P198" s="6">
        <v>0</v>
      </c>
      <c r="Q198" s="6">
        <v>591</v>
      </c>
      <c r="R198" s="6">
        <v>14348.36</v>
      </c>
    </row>
    <row r="199" spans="1:18" x14ac:dyDescent="0.25">
      <c r="A199" s="11" t="s">
        <v>355</v>
      </c>
      <c r="B199" s="4" t="s">
        <v>389</v>
      </c>
      <c r="C199" s="4" t="s">
        <v>530</v>
      </c>
      <c r="D199" s="4" t="s">
        <v>116</v>
      </c>
      <c r="E199" s="4" t="s">
        <v>156</v>
      </c>
      <c r="F199" s="22" t="s">
        <v>510</v>
      </c>
      <c r="G199" s="6">
        <v>28000</v>
      </c>
      <c r="H199" s="6">
        <v>0</v>
      </c>
      <c r="I199" s="6">
        <v>28000</v>
      </c>
      <c r="J199" s="6">
        <v>851.2</v>
      </c>
      <c r="K199" s="12">
        <f t="shared" si="7"/>
        <v>1985.2</v>
      </c>
      <c r="L199" s="13">
        <f t="shared" si="9"/>
        <v>336</v>
      </c>
      <c r="M199" s="6">
        <v>803.6</v>
      </c>
      <c r="N199" s="14">
        <f t="shared" si="8"/>
        <v>1988</v>
      </c>
      <c r="O199" s="6">
        <v>0</v>
      </c>
      <c r="P199" s="6">
        <v>0</v>
      </c>
      <c r="Q199" s="6">
        <v>1654.8</v>
      </c>
      <c r="R199" s="6">
        <v>26345.200000000001</v>
      </c>
    </row>
    <row r="200" spans="1:18" x14ac:dyDescent="0.25">
      <c r="A200" s="11" t="s">
        <v>356</v>
      </c>
      <c r="B200" s="4" t="s">
        <v>322</v>
      </c>
      <c r="C200" s="4" t="s">
        <v>456</v>
      </c>
      <c r="D200" s="4" t="s">
        <v>323</v>
      </c>
      <c r="E200" s="4" t="s">
        <v>156</v>
      </c>
      <c r="F200" s="22" t="s">
        <v>511</v>
      </c>
      <c r="G200" s="6">
        <v>40000</v>
      </c>
      <c r="H200" s="6">
        <v>0</v>
      </c>
      <c r="I200" s="6">
        <v>40000</v>
      </c>
      <c r="J200" s="6">
        <v>1216</v>
      </c>
      <c r="K200" s="12">
        <f t="shared" si="7"/>
        <v>2836</v>
      </c>
      <c r="L200" s="13">
        <f t="shared" si="9"/>
        <v>480</v>
      </c>
      <c r="M200" s="6">
        <v>1148</v>
      </c>
      <c r="N200" s="14">
        <f t="shared" si="8"/>
        <v>2840</v>
      </c>
      <c r="O200" s="6">
        <v>442.65</v>
      </c>
      <c r="P200" s="6">
        <v>0</v>
      </c>
      <c r="Q200" s="6">
        <v>2806.65</v>
      </c>
      <c r="R200" s="6">
        <v>37193.35</v>
      </c>
    </row>
    <row r="201" spans="1:18" x14ac:dyDescent="0.25">
      <c r="A201" s="11" t="s">
        <v>357</v>
      </c>
      <c r="B201" s="4" t="s">
        <v>324</v>
      </c>
      <c r="C201" s="4" t="s">
        <v>456</v>
      </c>
      <c r="D201" s="4" t="s">
        <v>325</v>
      </c>
      <c r="E201" s="4" t="s">
        <v>156</v>
      </c>
      <c r="F201" s="22" t="s">
        <v>510</v>
      </c>
      <c r="G201" s="6">
        <v>22000</v>
      </c>
      <c r="H201" s="6">
        <v>0</v>
      </c>
      <c r="I201" s="6">
        <v>22000</v>
      </c>
      <c r="J201" s="6">
        <v>668.8</v>
      </c>
      <c r="K201" s="12">
        <f t="shared" si="7"/>
        <v>1559.8</v>
      </c>
      <c r="L201" s="13">
        <f t="shared" si="9"/>
        <v>264</v>
      </c>
      <c r="M201" s="6">
        <v>631.4</v>
      </c>
      <c r="N201" s="14">
        <f t="shared" si="8"/>
        <v>1562</v>
      </c>
      <c r="O201" s="6">
        <v>0</v>
      </c>
      <c r="P201" s="6">
        <v>0</v>
      </c>
      <c r="Q201" s="6">
        <v>1300.2</v>
      </c>
      <c r="R201" s="6">
        <v>20699.8</v>
      </c>
    </row>
    <row r="202" spans="1:18" x14ac:dyDescent="0.25">
      <c r="A202" s="11" t="s">
        <v>358</v>
      </c>
      <c r="B202" s="4" t="s">
        <v>326</v>
      </c>
      <c r="C202" s="4" t="s">
        <v>456</v>
      </c>
      <c r="D202" s="4" t="s">
        <v>30</v>
      </c>
      <c r="E202" s="4" t="s">
        <v>156</v>
      </c>
      <c r="F202" s="22" t="s">
        <v>511</v>
      </c>
      <c r="G202" s="6">
        <v>22000</v>
      </c>
      <c r="H202" s="6">
        <v>0</v>
      </c>
      <c r="I202" s="6">
        <v>22000</v>
      </c>
      <c r="J202" s="6">
        <v>668.8</v>
      </c>
      <c r="K202" s="12">
        <f t="shared" si="7"/>
        <v>1559.8</v>
      </c>
      <c r="L202" s="13">
        <f t="shared" si="9"/>
        <v>264</v>
      </c>
      <c r="M202" s="6">
        <v>631.4</v>
      </c>
      <c r="N202" s="14">
        <f t="shared" si="8"/>
        <v>1562</v>
      </c>
      <c r="O202" s="6">
        <v>0</v>
      </c>
      <c r="P202" s="6">
        <v>0</v>
      </c>
      <c r="Q202" s="6">
        <v>1300.2</v>
      </c>
      <c r="R202" s="6">
        <v>20699.8</v>
      </c>
    </row>
    <row r="203" spans="1:18" x14ac:dyDescent="0.25">
      <c r="A203" s="11" t="s">
        <v>359</v>
      </c>
      <c r="B203" s="4" t="s">
        <v>327</v>
      </c>
      <c r="C203" s="4" t="s">
        <v>456</v>
      </c>
      <c r="D203" s="4" t="s">
        <v>328</v>
      </c>
      <c r="E203" s="4" t="s">
        <v>156</v>
      </c>
      <c r="F203" s="22" t="s">
        <v>510</v>
      </c>
      <c r="G203" s="6">
        <v>19250</v>
      </c>
      <c r="H203" s="6">
        <v>0</v>
      </c>
      <c r="I203" s="6">
        <v>19250</v>
      </c>
      <c r="J203" s="6">
        <v>585.20000000000005</v>
      </c>
      <c r="K203" s="12">
        <f t="shared" si="7"/>
        <v>1364.825</v>
      </c>
      <c r="L203" s="13">
        <f t="shared" si="9"/>
        <v>231</v>
      </c>
      <c r="M203" s="6">
        <v>552.48</v>
      </c>
      <c r="N203" s="14">
        <f t="shared" si="8"/>
        <v>1366.75</v>
      </c>
      <c r="O203" s="6">
        <v>0</v>
      </c>
      <c r="P203" s="6">
        <v>0</v>
      </c>
      <c r="Q203" s="6">
        <v>1137.68</v>
      </c>
      <c r="R203" s="6">
        <v>18112.32</v>
      </c>
    </row>
    <row r="204" spans="1:18" x14ac:dyDescent="0.25">
      <c r="A204" s="11" t="s">
        <v>360</v>
      </c>
      <c r="B204" s="4" t="s">
        <v>329</v>
      </c>
      <c r="C204" s="4" t="s">
        <v>456</v>
      </c>
      <c r="D204" s="4" t="s">
        <v>330</v>
      </c>
      <c r="E204" s="4" t="s">
        <v>156</v>
      </c>
      <c r="F204" s="22" t="s">
        <v>510</v>
      </c>
      <c r="G204" s="6">
        <v>18876</v>
      </c>
      <c r="H204" s="6">
        <v>0</v>
      </c>
      <c r="I204" s="6">
        <v>18876</v>
      </c>
      <c r="J204" s="6">
        <v>573.83000000000004</v>
      </c>
      <c r="K204" s="12">
        <f t="shared" si="7"/>
        <v>1338.3083999999999</v>
      </c>
      <c r="L204" s="13">
        <f t="shared" si="9"/>
        <v>226.512</v>
      </c>
      <c r="M204" s="6">
        <v>541.74</v>
      </c>
      <c r="N204" s="14">
        <f t="shared" si="8"/>
        <v>1340.1960000000001</v>
      </c>
      <c r="O204" s="6">
        <v>0</v>
      </c>
      <c r="P204" s="6">
        <v>3186.12</v>
      </c>
      <c r="Q204" s="6">
        <v>4301.6899999999996</v>
      </c>
      <c r="R204" s="6">
        <v>14574.31</v>
      </c>
    </row>
    <row r="205" spans="1:18" x14ac:dyDescent="0.25">
      <c r="A205" s="11" t="s">
        <v>361</v>
      </c>
      <c r="B205" s="4" t="s">
        <v>331</v>
      </c>
      <c r="C205" s="4" t="s">
        <v>456</v>
      </c>
      <c r="D205" s="4" t="s">
        <v>332</v>
      </c>
      <c r="E205" s="4" t="s">
        <v>156</v>
      </c>
      <c r="F205" s="22" t="s">
        <v>510</v>
      </c>
      <c r="G205" s="6">
        <v>16500</v>
      </c>
      <c r="H205" s="6">
        <v>0</v>
      </c>
      <c r="I205" s="6">
        <v>16500</v>
      </c>
      <c r="J205" s="6">
        <v>501.6</v>
      </c>
      <c r="K205" s="12">
        <f t="shared" si="7"/>
        <v>1169.8499999999999</v>
      </c>
      <c r="L205" s="13">
        <f t="shared" si="9"/>
        <v>198</v>
      </c>
      <c r="M205" s="6">
        <v>473.55</v>
      </c>
      <c r="N205" s="14">
        <f t="shared" si="8"/>
        <v>1171.5</v>
      </c>
      <c r="O205" s="6">
        <v>0</v>
      </c>
      <c r="P205" s="6">
        <v>0</v>
      </c>
      <c r="Q205" s="6">
        <v>975.15</v>
      </c>
      <c r="R205" s="6">
        <v>15524.85</v>
      </c>
    </row>
    <row r="206" spans="1:18" x14ac:dyDescent="0.25">
      <c r="A206" s="11" t="s">
        <v>362</v>
      </c>
      <c r="B206" s="4" t="s">
        <v>390</v>
      </c>
      <c r="C206" s="4" t="s">
        <v>456</v>
      </c>
      <c r="D206" s="4" t="s">
        <v>338</v>
      </c>
      <c r="E206" s="4" t="s">
        <v>156</v>
      </c>
      <c r="F206" s="22" t="s">
        <v>511</v>
      </c>
      <c r="G206" s="6">
        <v>11000</v>
      </c>
      <c r="H206" s="6">
        <v>0</v>
      </c>
      <c r="I206" s="6">
        <v>11000</v>
      </c>
      <c r="J206" s="6">
        <v>334.4</v>
      </c>
      <c r="K206" s="12">
        <f t="shared" si="7"/>
        <v>779.9</v>
      </c>
      <c r="L206" s="13">
        <f t="shared" si="9"/>
        <v>132</v>
      </c>
      <c r="M206" s="6">
        <v>315.7</v>
      </c>
      <c r="N206" s="14">
        <f t="shared" si="8"/>
        <v>781</v>
      </c>
      <c r="O206" s="6">
        <v>0</v>
      </c>
      <c r="P206" s="6">
        <v>2732.17</v>
      </c>
      <c r="Q206" s="6">
        <v>3382.27</v>
      </c>
      <c r="R206" s="6">
        <v>7617.73</v>
      </c>
    </row>
    <row r="207" spans="1:18" x14ac:dyDescent="0.25">
      <c r="A207" s="11" t="s">
        <v>363</v>
      </c>
      <c r="B207" s="4" t="s">
        <v>335</v>
      </c>
      <c r="C207" s="4" t="s">
        <v>456</v>
      </c>
      <c r="D207" s="4" t="s">
        <v>336</v>
      </c>
      <c r="E207" s="4" t="s">
        <v>156</v>
      </c>
      <c r="F207" s="22" t="s">
        <v>510</v>
      </c>
      <c r="G207" s="6">
        <v>11000</v>
      </c>
      <c r="H207" s="6">
        <v>0</v>
      </c>
      <c r="I207" s="6">
        <v>11000</v>
      </c>
      <c r="J207" s="6">
        <v>334.4</v>
      </c>
      <c r="K207" s="12">
        <f t="shared" si="7"/>
        <v>779.9</v>
      </c>
      <c r="L207" s="13">
        <f t="shared" si="9"/>
        <v>132</v>
      </c>
      <c r="M207" s="6">
        <v>315.7</v>
      </c>
      <c r="N207" s="14">
        <f t="shared" si="8"/>
        <v>781</v>
      </c>
      <c r="O207" s="6">
        <v>0</v>
      </c>
      <c r="P207" s="6">
        <v>0</v>
      </c>
      <c r="Q207" s="6">
        <v>650.1</v>
      </c>
      <c r="R207" s="6">
        <v>10349.9</v>
      </c>
    </row>
    <row r="208" spans="1:18" x14ac:dyDescent="0.25">
      <c r="A208" s="11" t="s">
        <v>364</v>
      </c>
      <c r="B208" s="4" t="s">
        <v>506</v>
      </c>
      <c r="C208" s="4" t="s">
        <v>456</v>
      </c>
      <c r="D208" s="4" t="s">
        <v>323</v>
      </c>
      <c r="E208" s="4" t="s">
        <v>156</v>
      </c>
      <c r="F208" s="22" t="s">
        <v>511</v>
      </c>
      <c r="G208" s="6">
        <v>11000</v>
      </c>
      <c r="H208" s="6">
        <v>0</v>
      </c>
      <c r="I208" s="6">
        <v>11000</v>
      </c>
      <c r="J208" s="6">
        <v>334.4</v>
      </c>
      <c r="K208" s="12">
        <f t="shared" si="7"/>
        <v>779.9</v>
      </c>
      <c r="L208" s="13">
        <f t="shared" si="9"/>
        <v>132</v>
      </c>
      <c r="M208" s="6">
        <v>315.7</v>
      </c>
      <c r="N208" s="14">
        <f t="shared" si="8"/>
        <v>781</v>
      </c>
      <c r="O208" s="6">
        <v>0</v>
      </c>
      <c r="P208" s="6">
        <v>0</v>
      </c>
      <c r="Q208" s="6">
        <v>650.1</v>
      </c>
      <c r="R208" s="6">
        <v>10349.9</v>
      </c>
    </row>
    <row r="209" spans="1:18" x14ac:dyDescent="0.25">
      <c r="A209" s="11" t="s">
        <v>365</v>
      </c>
      <c r="B209" s="4" t="s">
        <v>337</v>
      </c>
      <c r="C209" s="4" t="s">
        <v>456</v>
      </c>
      <c r="D209" s="4" t="s">
        <v>336</v>
      </c>
      <c r="E209" s="4" t="s">
        <v>156</v>
      </c>
      <c r="F209" s="22" t="s">
        <v>510</v>
      </c>
      <c r="G209" s="6">
        <v>10000</v>
      </c>
      <c r="H209" s="6">
        <v>0</v>
      </c>
      <c r="I209" s="6">
        <v>10000</v>
      </c>
      <c r="J209" s="6">
        <v>304</v>
      </c>
      <c r="K209" s="12">
        <f t="shared" si="7"/>
        <v>709</v>
      </c>
      <c r="L209" s="13">
        <f t="shared" si="9"/>
        <v>120</v>
      </c>
      <c r="M209" s="6">
        <v>287</v>
      </c>
      <c r="N209" s="14">
        <f t="shared" si="8"/>
        <v>710</v>
      </c>
      <c r="O209" s="6">
        <v>0</v>
      </c>
      <c r="P209" s="6">
        <v>0</v>
      </c>
      <c r="Q209" s="6">
        <v>591</v>
      </c>
      <c r="R209" s="6">
        <v>9409</v>
      </c>
    </row>
    <row r="210" spans="1:18" x14ac:dyDescent="0.25">
      <c r="A210" s="11" t="s">
        <v>366</v>
      </c>
      <c r="B210" s="4" t="s">
        <v>531</v>
      </c>
      <c r="C210" s="4" t="s">
        <v>475</v>
      </c>
      <c r="D210" s="4" t="s">
        <v>116</v>
      </c>
      <c r="E210" s="4" t="s">
        <v>156</v>
      </c>
      <c r="F210" s="22" t="s">
        <v>510</v>
      </c>
      <c r="G210" s="6">
        <v>13200</v>
      </c>
      <c r="H210" s="6">
        <v>0</v>
      </c>
      <c r="I210" s="6">
        <v>13200</v>
      </c>
      <c r="J210" s="6">
        <v>401.28</v>
      </c>
      <c r="K210" s="12">
        <f t="shared" si="7"/>
        <v>935.88</v>
      </c>
      <c r="L210" s="13">
        <f t="shared" si="9"/>
        <v>158.4</v>
      </c>
      <c r="M210" s="6">
        <v>378.84</v>
      </c>
      <c r="N210" s="14">
        <f t="shared" si="8"/>
        <v>937.2</v>
      </c>
      <c r="O210" s="6">
        <v>0</v>
      </c>
      <c r="P210" s="6">
        <v>0</v>
      </c>
      <c r="Q210" s="6">
        <v>780.12</v>
      </c>
      <c r="R210" s="6">
        <v>12419.88</v>
      </c>
    </row>
    <row r="211" spans="1:18" x14ac:dyDescent="0.25">
      <c r="A211" s="11" t="s">
        <v>367</v>
      </c>
      <c r="B211" s="4" t="s">
        <v>423</v>
      </c>
      <c r="C211" s="4" t="s">
        <v>475</v>
      </c>
      <c r="D211" s="4" t="s">
        <v>116</v>
      </c>
      <c r="E211" s="4" t="s">
        <v>156</v>
      </c>
      <c r="F211" s="22" t="s">
        <v>510</v>
      </c>
      <c r="G211" s="6">
        <v>13200</v>
      </c>
      <c r="H211" s="6">
        <v>0</v>
      </c>
      <c r="I211" s="6">
        <v>13200</v>
      </c>
      <c r="J211" s="6">
        <v>401.28</v>
      </c>
      <c r="K211" s="12">
        <f t="shared" si="7"/>
        <v>935.88</v>
      </c>
      <c r="L211" s="13">
        <f t="shared" si="9"/>
        <v>158.4</v>
      </c>
      <c r="M211" s="6">
        <v>378.84</v>
      </c>
      <c r="N211" s="14">
        <f t="shared" si="8"/>
        <v>937.2</v>
      </c>
      <c r="O211" s="6">
        <v>0</v>
      </c>
      <c r="P211" s="6">
        <v>0</v>
      </c>
      <c r="Q211" s="6">
        <v>780.12</v>
      </c>
      <c r="R211" s="6">
        <v>12419.88</v>
      </c>
    </row>
    <row r="212" spans="1:18" s="7" customFormat="1" x14ac:dyDescent="0.25">
      <c r="A212" s="11" t="s">
        <v>368</v>
      </c>
      <c r="B212" s="4" t="s">
        <v>424</v>
      </c>
      <c r="C212" s="4" t="s">
        <v>475</v>
      </c>
      <c r="D212" s="4" t="s">
        <v>116</v>
      </c>
      <c r="E212" s="4" t="s">
        <v>156</v>
      </c>
      <c r="F212" s="22" t="s">
        <v>510</v>
      </c>
      <c r="G212" s="6">
        <v>13200</v>
      </c>
      <c r="H212" s="6">
        <v>0</v>
      </c>
      <c r="I212" s="6">
        <v>13200</v>
      </c>
      <c r="J212" s="6">
        <v>401.28</v>
      </c>
      <c r="K212" s="12">
        <f>G212*7.09/100</f>
        <v>935.88</v>
      </c>
      <c r="L212" s="13">
        <f>G212*1.2/100</f>
        <v>158.4</v>
      </c>
      <c r="M212" s="6">
        <v>378.84</v>
      </c>
      <c r="N212" s="14">
        <f>G212*7.1/100</f>
        <v>937.2</v>
      </c>
      <c r="O212" s="6">
        <v>0</v>
      </c>
      <c r="P212" s="6">
        <v>0</v>
      </c>
      <c r="Q212" s="6">
        <v>780.12</v>
      </c>
      <c r="R212" s="6">
        <v>12419.88</v>
      </c>
    </row>
    <row r="213" spans="1:18" x14ac:dyDescent="0.25">
      <c r="A213" s="11" t="s">
        <v>391</v>
      </c>
      <c r="B213" s="4" t="s">
        <v>425</v>
      </c>
      <c r="C213" s="4" t="s">
        <v>475</v>
      </c>
      <c r="D213" s="4" t="s">
        <v>116</v>
      </c>
      <c r="E213" s="4" t="s">
        <v>156</v>
      </c>
      <c r="F213" s="22" t="s">
        <v>510</v>
      </c>
      <c r="G213" s="6">
        <v>13200</v>
      </c>
      <c r="H213" s="6">
        <v>0</v>
      </c>
      <c r="I213" s="6">
        <v>13200</v>
      </c>
      <c r="J213" s="6">
        <v>401.28</v>
      </c>
      <c r="K213" s="12">
        <f t="shared" si="7"/>
        <v>935.88</v>
      </c>
      <c r="L213" s="13">
        <f t="shared" si="9"/>
        <v>158.4</v>
      </c>
      <c r="M213" s="6">
        <v>378.84</v>
      </c>
      <c r="N213" s="14">
        <f t="shared" si="8"/>
        <v>937.2</v>
      </c>
      <c r="O213" s="6">
        <v>0</v>
      </c>
      <c r="P213" s="6">
        <v>0</v>
      </c>
      <c r="Q213" s="6">
        <v>780.12</v>
      </c>
      <c r="R213" s="6">
        <v>12419.88</v>
      </c>
    </row>
    <row r="214" spans="1:18" x14ac:dyDescent="0.25">
      <c r="A214" s="11" t="s">
        <v>392</v>
      </c>
      <c r="B214" s="4" t="s">
        <v>426</v>
      </c>
      <c r="C214" s="4" t="s">
        <v>475</v>
      </c>
      <c r="D214" s="4" t="s">
        <v>116</v>
      </c>
      <c r="E214" s="4" t="s">
        <v>156</v>
      </c>
      <c r="F214" s="22" t="s">
        <v>510</v>
      </c>
      <c r="G214" s="6">
        <v>13200</v>
      </c>
      <c r="H214" s="6">
        <v>0</v>
      </c>
      <c r="I214" s="6">
        <v>13200</v>
      </c>
      <c r="J214" s="6">
        <v>401.28</v>
      </c>
      <c r="K214" s="12">
        <f t="shared" si="7"/>
        <v>935.88</v>
      </c>
      <c r="L214" s="13">
        <f t="shared" si="9"/>
        <v>158.4</v>
      </c>
      <c r="M214" s="6">
        <v>378.84</v>
      </c>
      <c r="N214" s="14">
        <f t="shared" si="8"/>
        <v>937.2</v>
      </c>
      <c r="O214" s="6">
        <v>0</v>
      </c>
      <c r="P214" s="6">
        <v>0</v>
      </c>
      <c r="Q214" s="6">
        <v>780.12</v>
      </c>
      <c r="R214" s="6">
        <v>12419.88</v>
      </c>
    </row>
    <row r="215" spans="1:18" x14ac:dyDescent="0.25">
      <c r="A215" s="11" t="s">
        <v>393</v>
      </c>
      <c r="B215" s="4" t="s">
        <v>427</v>
      </c>
      <c r="C215" s="4" t="s">
        <v>475</v>
      </c>
      <c r="D215" s="4" t="s">
        <v>116</v>
      </c>
      <c r="E215" s="4" t="s">
        <v>156</v>
      </c>
      <c r="F215" s="22" t="s">
        <v>510</v>
      </c>
      <c r="G215" s="6">
        <v>13200</v>
      </c>
      <c r="H215" s="6">
        <v>0</v>
      </c>
      <c r="I215" s="6">
        <v>13200</v>
      </c>
      <c r="J215" s="6">
        <v>401.28</v>
      </c>
      <c r="K215" s="12">
        <f t="shared" si="7"/>
        <v>935.88</v>
      </c>
      <c r="L215" s="13">
        <f t="shared" si="9"/>
        <v>158.4</v>
      </c>
      <c r="M215" s="6">
        <v>378.84</v>
      </c>
      <c r="N215" s="14">
        <f t="shared" si="8"/>
        <v>937.2</v>
      </c>
      <c r="O215" s="6">
        <v>0</v>
      </c>
      <c r="P215" s="6">
        <v>0</v>
      </c>
      <c r="Q215" s="6">
        <v>780.12</v>
      </c>
      <c r="R215" s="6">
        <v>12419.88</v>
      </c>
    </row>
    <row r="216" spans="1:18" x14ac:dyDescent="0.25">
      <c r="A216" s="11" t="s">
        <v>394</v>
      </c>
      <c r="B216" s="4" t="s">
        <v>428</v>
      </c>
      <c r="C216" s="4" t="s">
        <v>475</v>
      </c>
      <c r="D216" s="4" t="s">
        <v>116</v>
      </c>
      <c r="E216" s="4" t="s">
        <v>156</v>
      </c>
      <c r="F216" s="22" t="s">
        <v>510</v>
      </c>
      <c r="G216" s="6">
        <v>13200</v>
      </c>
      <c r="H216" s="6">
        <v>0</v>
      </c>
      <c r="I216" s="6">
        <v>13200</v>
      </c>
      <c r="J216" s="6">
        <v>401.28</v>
      </c>
      <c r="K216" s="12">
        <f t="shared" si="7"/>
        <v>935.88</v>
      </c>
      <c r="L216" s="13">
        <f t="shared" si="9"/>
        <v>158.4</v>
      </c>
      <c r="M216" s="6">
        <v>378.84</v>
      </c>
      <c r="N216" s="14">
        <f t="shared" si="8"/>
        <v>937.2</v>
      </c>
      <c r="O216" s="6">
        <v>0</v>
      </c>
      <c r="P216" s="6">
        <v>0</v>
      </c>
      <c r="Q216" s="6">
        <v>780.12</v>
      </c>
      <c r="R216" s="6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nominapor01_31102021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dcterms:created xsi:type="dcterms:W3CDTF">2019-01-03T18:11:28Z</dcterms:created>
  <dcterms:modified xsi:type="dcterms:W3CDTF">2021-11-10T16:23:18Z</dcterms:modified>
</cp:coreProperties>
</file>